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a494d46064c6e26/corona/Anton/"/>
    </mc:Choice>
  </mc:AlternateContent>
  <xr:revisionPtr revIDLastSave="85" documentId="8_{2E90A1C5-9A91-4502-B6E5-D81E6AF22ECE}" xr6:coauthVersionLast="47" xr6:coauthVersionMax="47" xr10:uidLastSave="{6D09868A-3165-4611-A3F0-F4570B30196C}"/>
  <bookViews>
    <workbookView xWindow="-120" yWindow="-120" windowWidth="51840" windowHeight="21390" activeTab="4" xr2:uid="{A07163D9-3A1C-EA4E-8135-E3883ED4CB89}"/>
  </bookViews>
  <sheets>
    <sheet name="Cohort sizes" sheetId="27" r:id="rId1"/>
    <sheet name="Deaths total" sheetId="28" r:id="rId2"/>
    <sheet name="ASMR 2010" sheetId="25" r:id="rId3"/>
    <sheet name="ASMR 2019" sheetId="23" r:id="rId4"/>
    <sheet name="Crude M" sheetId="2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4" l="1"/>
  <c r="C4" i="24"/>
  <c r="D4" i="24"/>
  <c r="E4" i="24"/>
  <c r="F4" i="24"/>
  <c r="G4" i="24"/>
  <c r="H4" i="24"/>
  <c r="I4" i="24"/>
  <c r="J4" i="24"/>
  <c r="K4" i="24"/>
  <c r="L4" i="24"/>
  <c r="M4" i="24"/>
  <c r="M111" i="24" s="1"/>
  <c r="M116" i="24" s="1"/>
  <c r="M118" i="24" s="1"/>
  <c r="N4" i="24"/>
  <c r="O4" i="24"/>
  <c r="P4" i="24"/>
  <c r="B5" i="24"/>
  <c r="C5" i="24"/>
  <c r="D5" i="24"/>
  <c r="E5" i="24"/>
  <c r="F5" i="24"/>
  <c r="G5" i="24"/>
  <c r="H5" i="24"/>
  <c r="H111" i="24" s="1"/>
  <c r="H116" i="24" s="1"/>
  <c r="H118" i="24" s="1"/>
  <c r="I5" i="24"/>
  <c r="J5" i="24"/>
  <c r="J111" i="24" s="1"/>
  <c r="J116" i="24" s="1"/>
  <c r="J118" i="24" s="1"/>
  <c r="K5" i="24"/>
  <c r="L5" i="24"/>
  <c r="M5" i="24"/>
  <c r="N5" i="24"/>
  <c r="O5" i="24"/>
  <c r="P5" i="24"/>
  <c r="B6" i="24"/>
  <c r="C6" i="24"/>
  <c r="D6" i="24"/>
  <c r="E6" i="24"/>
  <c r="F6" i="24"/>
  <c r="G6" i="24"/>
  <c r="G111" i="24" s="1"/>
  <c r="G116" i="24" s="1"/>
  <c r="G118" i="24" s="1"/>
  <c r="H6" i="24"/>
  <c r="I6" i="24"/>
  <c r="J6" i="24"/>
  <c r="K6" i="24"/>
  <c r="L6" i="24"/>
  <c r="M6" i="24"/>
  <c r="N6" i="24"/>
  <c r="O6" i="24"/>
  <c r="P6" i="24"/>
  <c r="B7" i="24"/>
  <c r="B111" i="24" s="1"/>
  <c r="C7" i="24"/>
  <c r="D7" i="24"/>
  <c r="D111" i="24" s="1"/>
  <c r="D116" i="24" s="1"/>
  <c r="D118" i="24" s="1"/>
  <c r="E7" i="24"/>
  <c r="F7" i="24"/>
  <c r="G7" i="24"/>
  <c r="H7" i="24"/>
  <c r="I7" i="24"/>
  <c r="J7" i="24"/>
  <c r="K7" i="24"/>
  <c r="L7" i="24"/>
  <c r="M7" i="24"/>
  <c r="N7" i="24"/>
  <c r="O7" i="24"/>
  <c r="P7" i="24"/>
  <c r="P111" i="24" s="1"/>
  <c r="P116" i="24" s="1"/>
  <c r="P118" i="24" s="1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O8" i="24"/>
  <c r="P8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O9" i="24"/>
  <c r="P9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P10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O13" i="24"/>
  <c r="P13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O14" i="24"/>
  <c r="P14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O15" i="24"/>
  <c r="P15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B17" i="24"/>
  <c r="C17" i="24"/>
  <c r="D17" i="24"/>
  <c r="E17" i="24"/>
  <c r="F17" i="24"/>
  <c r="G17" i="24"/>
  <c r="H17" i="24"/>
  <c r="I17" i="24"/>
  <c r="J17" i="24"/>
  <c r="K17" i="24"/>
  <c r="L17" i="24"/>
  <c r="M17" i="24"/>
  <c r="N17" i="24"/>
  <c r="O17" i="24"/>
  <c r="P17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O18" i="24"/>
  <c r="P18" i="24"/>
  <c r="B19" i="24"/>
  <c r="C19" i="24"/>
  <c r="D19" i="24"/>
  <c r="E19" i="24"/>
  <c r="F19" i="24"/>
  <c r="G19" i="24"/>
  <c r="H19" i="24"/>
  <c r="I19" i="24"/>
  <c r="J19" i="24"/>
  <c r="K19" i="24"/>
  <c r="L19" i="24"/>
  <c r="M19" i="24"/>
  <c r="N19" i="24"/>
  <c r="O19" i="24"/>
  <c r="P19" i="24"/>
  <c r="B20" i="24"/>
  <c r="C20" i="24"/>
  <c r="D20" i="24"/>
  <c r="E20" i="24"/>
  <c r="F20" i="24"/>
  <c r="G20" i="24"/>
  <c r="H20" i="24"/>
  <c r="I20" i="24"/>
  <c r="J20" i="24"/>
  <c r="K20" i="24"/>
  <c r="L20" i="24"/>
  <c r="M20" i="24"/>
  <c r="N20" i="24"/>
  <c r="O20" i="24"/>
  <c r="P20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O21" i="24"/>
  <c r="P21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O22" i="24"/>
  <c r="P22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27" i="24"/>
  <c r="P27" i="24"/>
  <c r="B28" i="24"/>
  <c r="C28" i="24"/>
  <c r="D28" i="24"/>
  <c r="E28" i="24"/>
  <c r="F28" i="24"/>
  <c r="G28" i="24"/>
  <c r="H28" i="24"/>
  <c r="I28" i="24"/>
  <c r="J28" i="24"/>
  <c r="K28" i="24"/>
  <c r="L28" i="24"/>
  <c r="M28" i="24"/>
  <c r="N28" i="24"/>
  <c r="O28" i="24"/>
  <c r="P28" i="24"/>
  <c r="B29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B30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B31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B32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O32" i="24"/>
  <c r="P32" i="24"/>
  <c r="B33" i="24"/>
  <c r="C33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B35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P35" i="24"/>
  <c r="B36" i="24"/>
  <c r="C36" i="24"/>
  <c r="D36" i="24"/>
  <c r="E36" i="24"/>
  <c r="F36" i="24"/>
  <c r="G36" i="24"/>
  <c r="H36" i="24"/>
  <c r="I36" i="24"/>
  <c r="J36" i="24"/>
  <c r="K36" i="24"/>
  <c r="L36" i="24"/>
  <c r="M36" i="24"/>
  <c r="N36" i="24"/>
  <c r="O36" i="24"/>
  <c r="P36" i="24"/>
  <c r="B37" i="24"/>
  <c r="C37" i="24"/>
  <c r="D37" i="24"/>
  <c r="E37" i="24"/>
  <c r="F37" i="24"/>
  <c r="G37" i="24"/>
  <c r="H37" i="24"/>
  <c r="I37" i="24"/>
  <c r="J37" i="24"/>
  <c r="K37" i="24"/>
  <c r="L37" i="24"/>
  <c r="M37" i="24"/>
  <c r="N37" i="24"/>
  <c r="O37" i="24"/>
  <c r="P37" i="24"/>
  <c r="B38" i="24"/>
  <c r="C38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P38" i="24"/>
  <c r="B39" i="24"/>
  <c r="C39" i="24"/>
  <c r="D39" i="24"/>
  <c r="E39" i="24"/>
  <c r="F39" i="24"/>
  <c r="G39" i="24"/>
  <c r="H39" i="24"/>
  <c r="I39" i="24"/>
  <c r="J39" i="24"/>
  <c r="K39" i="24"/>
  <c r="L39" i="24"/>
  <c r="M39" i="24"/>
  <c r="N39" i="24"/>
  <c r="O39" i="24"/>
  <c r="P39" i="24"/>
  <c r="B40" i="24"/>
  <c r="C40" i="24"/>
  <c r="D40" i="24"/>
  <c r="E40" i="24"/>
  <c r="F40" i="24"/>
  <c r="G40" i="24"/>
  <c r="H40" i="24"/>
  <c r="I40" i="24"/>
  <c r="J40" i="24"/>
  <c r="K40" i="24"/>
  <c r="L40" i="24"/>
  <c r="M40" i="24"/>
  <c r="N40" i="24"/>
  <c r="O40" i="24"/>
  <c r="P40" i="24"/>
  <c r="B41" i="24"/>
  <c r="C41" i="24"/>
  <c r="D41" i="24"/>
  <c r="E41" i="24"/>
  <c r="F41" i="24"/>
  <c r="G41" i="24"/>
  <c r="H41" i="24"/>
  <c r="I41" i="24"/>
  <c r="J41" i="24"/>
  <c r="K41" i="24"/>
  <c r="L41" i="24"/>
  <c r="M41" i="24"/>
  <c r="N41" i="24"/>
  <c r="O41" i="24"/>
  <c r="P41" i="24"/>
  <c r="B42" i="24"/>
  <c r="C42" i="24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B43" i="24"/>
  <c r="C43" i="24"/>
  <c r="D43" i="24"/>
  <c r="E43" i="24"/>
  <c r="F43" i="24"/>
  <c r="G43" i="24"/>
  <c r="H43" i="24"/>
  <c r="I43" i="24"/>
  <c r="J43" i="24"/>
  <c r="K43" i="24"/>
  <c r="L43" i="24"/>
  <c r="M43" i="24"/>
  <c r="N43" i="24"/>
  <c r="O43" i="24"/>
  <c r="P43" i="24"/>
  <c r="B44" i="24"/>
  <c r="C44" i="24"/>
  <c r="D44" i="24"/>
  <c r="E44" i="24"/>
  <c r="F44" i="24"/>
  <c r="G44" i="24"/>
  <c r="H44" i="24"/>
  <c r="I44" i="24"/>
  <c r="J44" i="24"/>
  <c r="K44" i="24"/>
  <c r="L44" i="24"/>
  <c r="M44" i="24"/>
  <c r="N44" i="24"/>
  <c r="O44" i="24"/>
  <c r="P44" i="24"/>
  <c r="B45" i="24"/>
  <c r="C45" i="24"/>
  <c r="D45" i="24"/>
  <c r="E45" i="24"/>
  <c r="F45" i="24"/>
  <c r="G45" i="24"/>
  <c r="H45" i="24"/>
  <c r="I45" i="24"/>
  <c r="J45" i="24"/>
  <c r="K45" i="24"/>
  <c r="L45" i="24"/>
  <c r="M45" i="24"/>
  <c r="N45" i="24"/>
  <c r="O45" i="24"/>
  <c r="P45" i="24"/>
  <c r="B46" i="24"/>
  <c r="C46" i="24"/>
  <c r="D46" i="24"/>
  <c r="E46" i="24"/>
  <c r="F46" i="24"/>
  <c r="G46" i="24"/>
  <c r="H46" i="24"/>
  <c r="I46" i="24"/>
  <c r="J46" i="24"/>
  <c r="K46" i="24"/>
  <c r="L46" i="24"/>
  <c r="M46" i="24"/>
  <c r="N46" i="24"/>
  <c r="O46" i="24"/>
  <c r="P46" i="24"/>
  <c r="B47" i="24"/>
  <c r="C47" i="24"/>
  <c r="D47" i="24"/>
  <c r="E47" i="24"/>
  <c r="F47" i="24"/>
  <c r="G47" i="24"/>
  <c r="H47" i="24"/>
  <c r="I47" i="24"/>
  <c r="J47" i="24"/>
  <c r="K47" i="24"/>
  <c r="L47" i="24"/>
  <c r="M47" i="24"/>
  <c r="N47" i="24"/>
  <c r="O47" i="24"/>
  <c r="P47" i="24"/>
  <c r="B48" i="24"/>
  <c r="C48" i="24"/>
  <c r="D48" i="24"/>
  <c r="E48" i="24"/>
  <c r="F48" i="24"/>
  <c r="G48" i="24"/>
  <c r="H48" i="24"/>
  <c r="I48" i="24"/>
  <c r="J48" i="24"/>
  <c r="K48" i="24"/>
  <c r="L48" i="24"/>
  <c r="M48" i="24"/>
  <c r="N48" i="24"/>
  <c r="O48" i="24"/>
  <c r="P48" i="24"/>
  <c r="B49" i="24"/>
  <c r="C49" i="24"/>
  <c r="D49" i="24"/>
  <c r="E49" i="24"/>
  <c r="F49" i="24"/>
  <c r="G49" i="24"/>
  <c r="H49" i="24"/>
  <c r="I49" i="24"/>
  <c r="J49" i="24"/>
  <c r="K49" i="24"/>
  <c r="L49" i="24"/>
  <c r="M49" i="24"/>
  <c r="N49" i="24"/>
  <c r="O49" i="24"/>
  <c r="P49" i="24"/>
  <c r="B50" i="24"/>
  <c r="C50" i="24"/>
  <c r="D50" i="24"/>
  <c r="E50" i="24"/>
  <c r="F50" i="24"/>
  <c r="G50" i="24"/>
  <c r="H50" i="24"/>
  <c r="I50" i="24"/>
  <c r="J50" i="24"/>
  <c r="K50" i="24"/>
  <c r="L50" i="24"/>
  <c r="M50" i="24"/>
  <c r="N50" i="24"/>
  <c r="O50" i="24"/>
  <c r="P50" i="24"/>
  <c r="B51" i="24"/>
  <c r="C51" i="24"/>
  <c r="D51" i="24"/>
  <c r="E51" i="24"/>
  <c r="F51" i="24"/>
  <c r="G51" i="24"/>
  <c r="H51" i="24"/>
  <c r="I51" i="24"/>
  <c r="J51" i="24"/>
  <c r="K51" i="24"/>
  <c r="L51" i="24"/>
  <c r="M51" i="24"/>
  <c r="N51" i="24"/>
  <c r="O51" i="24"/>
  <c r="P51" i="24"/>
  <c r="B52" i="24"/>
  <c r="C52" i="24"/>
  <c r="D52" i="24"/>
  <c r="E52" i="24"/>
  <c r="F52" i="24"/>
  <c r="G52" i="24"/>
  <c r="H52" i="24"/>
  <c r="I52" i="24"/>
  <c r="J52" i="24"/>
  <c r="K52" i="24"/>
  <c r="L52" i="24"/>
  <c r="M52" i="24"/>
  <c r="N52" i="24"/>
  <c r="O52" i="24"/>
  <c r="P52" i="24"/>
  <c r="B53" i="24"/>
  <c r="C53" i="24"/>
  <c r="D53" i="24"/>
  <c r="E53" i="24"/>
  <c r="F53" i="24"/>
  <c r="G53" i="24"/>
  <c r="H53" i="24"/>
  <c r="I53" i="24"/>
  <c r="J53" i="24"/>
  <c r="K53" i="24"/>
  <c r="L53" i="24"/>
  <c r="M53" i="24"/>
  <c r="N53" i="24"/>
  <c r="O53" i="24"/>
  <c r="P53" i="24"/>
  <c r="B54" i="24"/>
  <c r="C54" i="24"/>
  <c r="D54" i="24"/>
  <c r="E54" i="24"/>
  <c r="F54" i="24"/>
  <c r="G54" i="24"/>
  <c r="H54" i="24"/>
  <c r="I54" i="24"/>
  <c r="J54" i="24"/>
  <c r="K54" i="24"/>
  <c r="L54" i="24"/>
  <c r="M54" i="24"/>
  <c r="N54" i="24"/>
  <c r="O54" i="24"/>
  <c r="P54" i="24"/>
  <c r="B55" i="24"/>
  <c r="C55" i="24"/>
  <c r="D55" i="24"/>
  <c r="E55" i="24"/>
  <c r="F55" i="24"/>
  <c r="G55" i="24"/>
  <c r="H55" i="24"/>
  <c r="I55" i="24"/>
  <c r="J55" i="24"/>
  <c r="K55" i="24"/>
  <c r="L55" i="24"/>
  <c r="M55" i="24"/>
  <c r="N55" i="24"/>
  <c r="O55" i="24"/>
  <c r="P55" i="24"/>
  <c r="B56" i="24"/>
  <c r="C56" i="24"/>
  <c r="D56" i="24"/>
  <c r="E56" i="24"/>
  <c r="F56" i="24"/>
  <c r="G56" i="24"/>
  <c r="H56" i="24"/>
  <c r="I56" i="24"/>
  <c r="J56" i="24"/>
  <c r="K56" i="24"/>
  <c r="L56" i="24"/>
  <c r="M56" i="24"/>
  <c r="N56" i="24"/>
  <c r="O56" i="24"/>
  <c r="P56" i="24"/>
  <c r="B57" i="24"/>
  <c r="C57" i="24"/>
  <c r="D57" i="24"/>
  <c r="E57" i="24"/>
  <c r="F57" i="24"/>
  <c r="G57" i="24"/>
  <c r="H57" i="24"/>
  <c r="I57" i="24"/>
  <c r="J57" i="24"/>
  <c r="K57" i="24"/>
  <c r="L57" i="24"/>
  <c r="M57" i="24"/>
  <c r="N57" i="24"/>
  <c r="O57" i="24"/>
  <c r="P57" i="24"/>
  <c r="B58" i="24"/>
  <c r="C58" i="24"/>
  <c r="D58" i="24"/>
  <c r="E58" i="24"/>
  <c r="F58" i="24"/>
  <c r="G58" i="24"/>
  <c r="H58" i="24"/>
  <c r="I58" i="24"/>
  <c r="J58" i="24"/>
  <c r="K58" i="24"/>
  <c r="L58" i="24"/>
  <c r="M58" i="24"/>
  <c r="N58" i="24"/>
  <c r="O58" i="24"/>
  <c r="P58" i="24"/>
  <c r="B59" i="24"/>
  <c r="C59" i="24"/>
  <c r="D59" i="24"/>
  <c r="E59" i="24"/>
  <c r="F59" i="24"/>
  <c r="G59" i="24"/>
  <c r="H59" i="24"/>
  <c r="I59" i="24"/>
  <c r="J59" i="24"/>
  <c r="K59" i="24"/>
  <c r="L59" i="24"/>
  <c r="M59" i="24"/>
  <c r="N59" i="24"/>
  <c r="O59" i="24"/>
  <c r="P59" i="24"/>
  <c r="B60" i="24"/>
  <c r="C60" i="24"/>
  <c r="D60" i="24"/>
  <c r="E60" i="24"/>
  <c r="F60" i="24"/>
  <c r="G60" i="24"/>
  <c r="H60" i="24"/>
  <c r="I60" i="24"/>
  <c r="J60" i="24"/>
  <c r="K60" i="24"/>
  <c r="L60" i="24"/>
  <c r="M60" i="24"/>
  <c r="N60" i="24"/>
  <c r="O60" i="24"/>
  <c r="P60" i="24"/>
  <c r="B61" i="24"/>
  <c r="C61" i="24"/>
  <c r="D61" i="24"/>
  <c r="E61" i="24"/>
  <c r="F61" i="24"/>
  <c r="G61" i="24"/>
  <c r="H61" i="24"/>
  <c r="I61" i="24"/>
  <c r="J61" i="24"/>
  <c r="K61" i="24"/>
  <c r="L61" i="24"/>
  <c r="M61" i="24"/>
  <c r="N61" i="24"/>
  <c r="O61" i="24"/>
  <c r="P61" i="24"/>
  <c r="B62" i="24"/>
  <c r="C62" i="24"/>
  <c r="D62" i="24"/>
  <c r="E62" i="24"/>
  <c r="F62" i="24"/>
  <c r="G62" i="24"/>
  <c r="H62" i="24"/>
  <c r="I62" i="24"/>
  <c r="J62" i="24"/>
  <c r="K62" i="24"/>
  <c r="L62" i="24"/>
  <c r="M62" i="24"/>
  <c r="N62" i="24"/>
  <c r="O62" i="24"/>
  <c r="P62" i="24"/>
  <c r="B63" i="24"/>
  <c r="C63" i="24"/>
  <c r="D63" i="24"/>
  <c r="E63" i="24"/>
  <c r="F63" i="24"/>
  <c r="G63" i="24"/>
  <c r="H63" i="24"/>
  <c r="I63" i="24"/>
  <c r="J63" i="24"/>
  <c r="K63" i="24"/>
  <c r="L63" i="24"/>
  <c r="M63" i="24"/>
  <c r="N63" i="24"/>
  <c r="O63" i="24"/>
  <c r="P63" i="24"/>
  <c r="B64" i="24"/>
  <c r="C64" i="24"/>
  <c r="D64" i="24"/>
  <c r="E64" i="24"/>
  <c r="F64" i="24"/>
  <c r="G64" i="24"/>
  <c r="H64" i="24"/>
  <c r="I64" i="24"/>
  <c r="J64" i="24"/>
  <c r="K64" i="24"/>
  <c r="L64" i="24"/>
  <c r="M64" i="24"/>
  <c r="N64" i="24"/>
  <c r="O64" i="24"/>
  <c r="P64" i="24"/>
  <c r="B65" i="24"/>
  <c r="C65" i="24"/>
  <c r="D65" i="24"/>
  <c r="E65" i="24"/>
  <c r="F65" i="24"/>
  <c r="G65" i="24"/>
  <c r="H65" i="24"/>
  <c r="I65" i="24"/>
  <c r="J65" i="24"/>
  <c r="K65" i="24"/>
  <c r="L65" i="24"/>
  <c r="M65" i="24"/>
  <c r="N65" i="24"/>
  <c r="O65" i="24"/>
  <c r="P65" i="24"/>
  <c r="B66" i="24"/>
  <c r="C66" i="24"/>
  <c r="D66" i="24"/>
  <c r="E66" i="24"/>
  <c r="F66" i="24"/>
  <c r="G66" i="24"/>
  <c r="H66" i="24"/>
  <c r="I66" i="24"/>
  <c r="J66" i="24"/>
  <c r="K66" i="24"/>
  <c r="L66" i="24"/>
  <c r="M66" i="24"/>
  <c r="N66" i="24"/>
  <c r="O66" i="24"/>
  <c r="P66" i="24"/>
  <c r="B67" i="24"/>
  <c r="C67" i="24"/>
  <c r="D67" i="24"/>
  <c r="E67" i="24"/>
  <c r="F67" i="24"/>
  <c r="G67" i="24"/>
  <c r="H67" i="24"/>
  <c r="I67" i="24"/>
  <c r="J67" i="24"/>
  <c r="K67" i="24"/>
  <c r="L67" i="24"/>
  <c r="M67" i="24"/>
  <c r="N67" i="24"/>
  <c r="O67" i="24"/>
  <c r="P67" i="24"/>
  <c r="B68" i="24"/>
  <c r="C68" i="24"/>
  <c r="D68" i="24"/>
  <c r="E68" i="24"/>
  <c r="F68" i="24"/>
  <c r="G68" i="24"/>
  <c r="H68" i="24"/>
  <c r="I68" i="24"/>
  <c r="J68" i="24"/>
  <c r="K68" i="24"/>
  <c r="L68" i="24"/>
  <c r="M68" i="24"/>
  <c r="N68" i="24"/>
  <c r="O68" i="24"/>
  <c r="P68" i="24"/>
  <c r="B69" i="24"/>
  <c r="C69" i="24"/>
  <c r="D69" i="24"/>
  <c r="E69" i="24"/>
  <c r="F69" i="24"/>
  <c r="G69" i="24"/>
  <c r="H69" i="24"/>
  <c r="I69" i="24"/>
  <c r="J69" i="24"/>
  <c r="K69" i="24"/>
  <c r="L69" i="24"/>
  <c r="M69" i="24"/>
  <c r="N69" i="24"/>
  <c r="O69" i="24"/>
  <c r="P69" i="24"/>
  <c r="B70" i="24"/>
  <c r="C70" i="24"/>
  <c r="D70" i="24"/>
  <c r="E70" i="24"/>
  <c r="F70" i="24"/>
  <c r="G70" i="24"/>
  <c r="H70" i="24"/>
  <c r="I70" i="24"/>
  <c r="J70" i="24"/>
  <c r="K70" i="24"/>
  <c r="L70" i="24"/>
  <c r="M70" i="24"/>
  <c r="N70" i="24"/>
  <c r="O70" i="24"/>
  <c r="P70" i="24"/>
  <c r="B71" i="24"/>
  <c r="C71" i="24"/>
  <c r="D71" i="24"/>
  <c r="E71" i="24"/>
  <c r="F71" i="24"/>
  <c r="G71" i="24"/>
  <c r="H71" i="24"/>
  <c r="I71" i="24"/>
  <c r="J71" i="24"/>
  <c r="K71" i="24"/>
  <c r="L71" i="24"/>
  <c r="M71" i="24"/>
  <c r="N71" i="24"/>
  <c r="O71" i="24"/>
  <c r="P71" i="24"/>
  <c r="B72" i="24"/>
  <c r="C72" i="24"/>
  <c r="D72" i="24"/>
  <c r="E72" i="24"/>
  <c r="F72" i="24"/>
  <c r="G72" i="24"/>
  <c r="H72" i="24"/>
  <c r="I72" i="24"/>
  <c r="J72" i="24"/>
  <c r="K72" i="24"/>
  <c r="L72" i="24"/>
  <c r="M72" i="24"/>
  <c r="N72" i="24"/>
  <c r="O72" i="24"/>
  <c r="P72" i="24"/>
  <c r="B73" i="24"/>
  <c r="C73" i="24"/>
  <c r="D73" i="24"/>
  <c r="E73" i="24"/>
  <c r="F73" i="24"/>
  <c r="G73" i="24"/>
  <c r="H73" i="24"/>
  <c r="I73" i="24"/>
  <c r="J73" i="24"/>
  <c r="K73" i="24"/>
  <c r="L73" i="24"/>
  <c r="M73" i="24"/>
  <c r="N73" i="24"/>
  <c r="O73" i="24"/>
  <c r="P73" i="24"/>
  <c r="B74" i="24"/>
  <c r="C74" i="24"/>
  <c r="D74" i="24"/>
  <c r="E74" i="24"/>
  <c r="F74" i="24"/>
  <c r="G74" i="24"/>
  <c r="H74" i="24"/>
  <c r="I74" i="24"/>
  <c r="J74" i="24"/>
  <c r="K74" i="24"/>
  <c r="L74" i="24"/>
  <c r="M74" i="24"/>
  <c r="N74" i="24"/>
  <c r="O74" i="24"/>
  <c r="P74" i="24"/>
  <c r="B75" i="24"/>
  <c r="C75" i="24"/>
  <c r="D75" i="24"/>
  <c r="E75" i="24"/>
  <c r="F75" i="24"/>
  <c r="G75" i="24"/>
  <c r="H75" i="24"/>
  <c r="I75" i="24"/>
  <c r="J75" i="24"/>
  <c r="K75" i="24"/>
  <c r="L75" i="24"/>
  <c r="M75" i="24"/>
  <c r="N75" i="24"/>
  <c r="O75" i="24"/>
  <c r="P75" i="24"/>
  <c r="B76" i="24"/>
  <c r="C76" i="24"/>
  <c r="D76" i="24"/>
  <c r="E76" i="24"/>
  <c r="F76" i="24"/>
  <c r="G76" i="24"/>
  <c r="H76" i="24"/>
  <c r="I76" i="24"/>
  <c r="J76" i="24"/>
  <c r="K76" i="24"/>
  <c r="L76" i="24"/>
  <c r="M76" i="24"/>
  <c r="N76" i="24"/>
  <c r="O76" i="24"/>
  <c r="P76" i="24"/>
  <c r="B77" i="24"/>
  <c r="C77" i="24"/>
  <c r="D77" i="24"/>
  <c r="E77" i="24"/>
  <c r="F77" i="24"/>
  <c r="G77" i="24"/>
  <c r="H77" i="24"/>
  <c r="I77" i="24"/>
  <c r="J77" i="24"/>
  <c r="K77" i="24"/>
  <c r="L77" i="24"/>
  <c r="M77" i="24"/>
  <c r="N77" i="24"/>
  <c r="O77" i="24"/>
  <c r="P77" i="24"/>
  <c r="B78" i="24"/>
  <c r="C78" i="24"/>
  <c r="D78" i="24"/>
  <c r="E78" i="24"/>
  <c r="F78" i="24"/>
  <c r="G78" i="24"/>
  <c r="H78" i="24"/>
  <c r="I78" i="24"/>
  <c r="J78" i="24"/>
  <c r="K78" i="24"/>
  <c r="L78" i="24"/>
  <c r="M78" i="24"/>
  <c r="N78" i="24"/>
  <c r="O78" i="24"/>
  <c r="P78" i="24"/>
  <c r="B79" i="24"/>
  <c r="C79" i="24"/>
  <c r="D79" i="24"/>
  <c r="E79" i="24"/>
  <c r="F79" i="24"/>
  <c r="G79" i="24"/>
  <c r="H79" i="24"/>
  <c r="I79" i="24"/>
  <c r="J79" i="24"/>
  <c r="K79" i="24"/>
  <c r="L79" i="24"/>
  <c r="M79" i="24"/>
  <c r="N79" i="24"/>
  <c r="O79" i="24"/>
  <c r="P79" i="24"/>
  <c r="B80" i="24"/>
  <c r="C80" i="24"/>
  <c r="D80" i="24"/>
  <c r="E80" i="24"/>
  <c r="F80" i="24"/>
  <c r="G80" i="24"/>
  <c r="H80" i="24"/>
  <c r="I80" i="24"/>
  <c r="J80" i="24"/>
  <c r="K80" i="24"/>
  <c r="L80" i="24"/>
  <c r="M80" i="24"/>
  <c r="N80" i="24"/>
  <c r="O80" i="24"/>
  <c r="P80" i="24"/>
  <c r="B81" i="24"/>
  <c r="C81" i="24"/>
  <c r="D81" i="24"/>
  <c r="E81" i="24"/>
  <c r="F81" i="24"/>
  <c r="G81" i="24"/>
  <c r="H81" i="24"/>
  <c r="I81" i="24"/>
  <c r="J81" i="24"/>
  <c r="K81" i="24"/>
  <c r="L81" i="24"/>
  <c r="M81" i="24"/>
  <c r="N81" i="24"/>
  <c r="O81" i="24"/>
  <c r="P81" i="24"/>
  <c r="B82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B83" i="24"/>
  <c r="C83" i="24"/>
  <c r="D83" i="24"/>
  <c r="E83" i="24"/>
  <c r="F83" i="24"/>
  <c r="G83" i="24"/>
  <c r="H83" i="24"/>
  <c r="I83" i="24"/>
  <c r="J83" i="24"/>
  <c r="K83" i="24"/>
  <c r="L83" i="24"/>
  <c r="M83" i="24"/>
  <c r="N83" i="24"/>
  <c r="O83" i="24"/>
  <c r="P83" i="24"/>
  <c r="B84" i="24"/>
  <c r="C84" i="24"/>
  <c r="D84" i="24"/>
  <c r="E84" i="24"/>
  <c r="F84" i="24"/>
  <c r="G84" i="24"/>
  <c r="H84" i="24"/>
  <c r="I84" i="24"/>
  <c r="J84" i="24"/>
  <c r="K84" i="24"/>
  <c r="L84" i="24"/>
  <c r="M84" i="24"/>
  <c r="N84" i="24"/>
  <c r="O84" i="24"/>
  <c r="P84" i="24"/>
  <c r="B85" i="24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B86" i="24"/>
  <c r="C86" i="24"/>
  <c r="D86" i="24"/>
  <c r="E86" i="24"/>
  <c r="F86" i="24"/>
  <c r="G86" i="24"/>
  <c r="H86" i="24"/>
  <c r="I86" i="24"/>
  <c r="J86" i="24"/>
  <c r="K86" i="24"/>
  <c r="L86" i="24"/>
  <c r="M86" i="24"/>
  <c r="N86" i="24"/>
  <c r="O86" i="24"/>
  <c r="P86" i="24"/>
  <c r="B87" i="24"/>
  <c r="C87" i="24"/>
  <c r="D87" i="24"/>
  <c r="E87" i="24"/>
  <c r="F87" i="24"/>
  <c r="G87" i="24"/>
  <c r="H87" i="24"/>
  <c r="I87" i="24"/>
  <c r="J87" i="24"/>
  <c r="K87" i="24"/>
  <c r="L87" i="24"/>
  <c r="M87" i="24"/>
  <c r="N87" i="24"/>
  <c r="O87" i="24"/>
  <c r="P87" i="24"/>
  <c r="B88" i="24"/>
  <c r="C88" i="24"/>
  <c r="D88" i="24"/>
  <c r="E88" i="24"/>
  <c r="F88" i="24"/>
  <c r="G88" i="24"/>
  <c r="H88" i="24"/>
  <c r="I88" i="24"/>
  <c r="J88" i="24"/>
  <c r="K88" i="24"/>
  <c r="L88" i="24"/>
  <c r="M88" i="24"/>
  <c r="N88" i="24"/>
  <c r="O88" i="24"/>
  <c r="P88" i="24"/>
  <c r="B89" i="24"/>
  <c r="C89" i="24"/>
  <c r="D89" i="24"/>
  <c r="E89" i="24"/>
  <c r="F89" i="24"/>
  <c r="G89" i="24"/>
  <c r="H89" i="24"/>
  <c r="I89" i="24"/>
  <c r="J89" i="24"/>
  <c r="K89" i="24"/>
  <c r="L89" i="24"/>
  <c r="M89" i="24"/>
  <c r="N89" i="24"/>
  <c r="O89" i="24"/>
  <c r="P89" i="24"/>
  <c r="B90" i="24"/>
  <c r="C90" i="24"/>
  <c r="D90" i="24"/>
  <c r="E90" i="24"/>
  <c r="F90" i="24"/>
  <c r="G90" i="24"/>
  <c r="H90" i="24"/>
  <c r="I90" i="24"/>
  <c r="J90" i="24"/>
  <c r="K90" i="24"/>
  <c r="L90" i="24"/>
  <c r="M90" i="24"/>
  <c r="N90" i="24"/>
  <c r="O90" i="24"/>
  <c r="P90" i="24"/>
  <c r="B91" i="24"/>
  <c r="C91" i="24"/>
  <c r="D91" i="24"/>
  <c r="E91" i="24"/>
  <c r="F91" i="24"/>
  <c r="G91" i="24"/>
  <c r="H91" i="24"/>
  <c r="I91" i="24"/>
  <c r="J91" i="24"/>
  <c r="K91" i="24"/>
  <c r="L91" i="24"/>
  <c r="M91" i="24"/>
  <c r="N91" i="24"/>
  <c r="O91" i="24"/>
  <c r="P91" i="24"/>
  <c r="B92" i="24"/>
  <c r="C92" i="24"/>
  <c r="D92" i="24"/>
  <c r="E92" i="24"/>
  <c r="F92" i="24"/>
  <c r="G92" i="24"/>
  <c r="H92" i="24"/>
  <c r="I92" i="24"/>
  <c r="J92" i="24"/>
  <c r="K92" i="24"/>
  <c r="L92" i="24"/>
  <c r="M92" i="24"/>
  <c r="N92" i="24"/>
  <c r="O92" i="24"/>
  <c r="P92" i="24"/>
  <c r="B93" i="24"/>
  <c r="C93" i="24"/>
  <c r="D93" i="24"/>
  <c r="E93" i="24"/>
  <c r="F93" i="24"/>
  <c r="G93" i="24"/>
  <c r="H93" i="24"/>
  <c r="I93" i="24"/>
  <c r="J93" i="24"/>
  <c r="K93" i="24"/>
  <c r="L93" i="24"/>
  <c r="M93" i="24"/>
  <c r="N93" i="24"/>
  <c r="O93" i="24"/>
  <c r="P93" i="24"/>
  <c r="B94" i="24"/>
  <c r="C94" i="24"/>
  <c r="D94" i="24"/>
  <c r="E94" i="24"/>
  <c r="F94" i="24"/>
  <c r="G94" i="24"/>
  <c r="H94" i="24"/>
  <c r="I94" i="24"/>
  <c r="J94" i="24"/>
  <c r="K94" i="24"/>
  <c r="L94" i="24"/>
  <c r="M94" i="24"/>
  <c r="N94" i="24"/>
  <c r="O94" i="24"/>
  <c r="P94" i="24"/>
  <c r="B95" i="24"/>
  <c r="C95" i="24"/>
  <c r="D95" i="24"/>
  <c r="E95" i="24"/>
  <c r="F95" i="24"/>
  <c r="G95" i="24"/>
  <c r="H95" i="24"/>
  <c r="I95" i="24"/>
  <c r="J95" i="24"/>
  <c r="K95" i="24"/>
  <c r="L95" i="24"/>
  <c r="M95" i="24"/>
  <c r="N95" i="24"/>
  <c r="O95" i="24"/>
  <c r="P95" i="24"/>
  <c r="B96" i="24"/>
  <c r="C96" i="24"/>
  <c r="D96" i="24"/>
  <c r="E96" i="24"/>
  <c r="F96" i="24"/>
  <c r="G96" i="24"/>
  <c r="H96" i="24"/>
  <c r="I96" i="24"/>
  <c r="J96" i="24"/>
  <c r="K96" i="24"/>
  <c r="L96" i="24"/>
  <c r="M96" i="24"/>
  <c r="N96" i="24"/>
  <c r="O96" i="24"/>
  <c r="P96" i="24"/>
  <c r="B97" i="24"/>
  <c r="C97" i="24"/>
  <c r="D97" i="24"/>
  <c r="E97" i="24"/>
  <c r="F97" i="24"/>
  <c r="G97" i="24"/>
  <c r="H97" i="24"/>
  <c r="I97" i="24"/>
  <c r="J97" i="24"/>
  <c r="K97" i="24"/>
  <c r="L97" i="24"/>
  <c r="M97" i="24"/>
  <c r="N97" i="24"/>
  <c r="O97" i="24"/>
  <c r="P97" i="24"/>
  <c r="B98" i="24"/>
  <c r="C98" i="24"/>
  <c r="D98" i="24"/>
  <c r="E98" i="24"/>
  <c r="F98" i="24"/>
  <c r="G98" i="24"/>
  <c r="H98" i="24"/>
  <c r="I98" i="24"/>
  <c r="J98" i="24"/>
  <c r="K98" i="24"/>
  <c r="L98" i="24"/>
  <c r="M98" i="24"/>
  <c r="N98" i="24"/>
  <c r="O98" i="24"/>
  <c r="P98" i="24"/>
  <c r="B99" i="24"/>
  <c r="C99" i="24"/>
  <c r="D99" i="24"/>
  <c r="E99" i="24"/>
  <c r="F99" i="24"/>
  <c r="G99" i="24"/>
  <c r="H99" i="24"/>
  <c r="I99" i="24"/>
  <c r="J99" i="24"/>
  <c r="K99" i="24"/>
  <c r="L99" i="24"/>
  <c r="M99" i="24"/>
  <c r="N99" i="24"/>
  <c r="O99" i="24"/>
  <c r="P99" i="24"/>
  <c r="B100" i="24"/>
  <c r="C100" i="24"/>
  <c r="D100" i="24"/>
  <c r="E100" i="24"/>
  <c r="F100" i="24"/>
  <c r="G100" i="24"/>
  <c r="H100" i="24"/>
  <c r="I100" i="24"/>
  <c r="J100" i="24"/>
  <c r="K100" i="24"/>
  <c r="L100" i="24"/>
  <c r="M100" i="24"/>
  <c r="N100" i="24"/>
  <c r="O100" i="24"/>
  <c r="P100" i="24"/>
  <c r="B101" i="24"/>
  <c r="C101" i="24"/>
  <c r="D101" i="24"/>
  <c r="E101" i="24"/>
  <c r="F101" i="24"/>
  <c r="G101" i="24"/>
  <c r="H101" i="24"/>
  <c r="I101" i="24"/>
  <c r="J101" i="24"/>
  <c r="K101" i="24"/>
  <c r="L101" i="24"/>
  <c r="M101" i="24"/>
  <c r="N101" i="24"/>
  <c r="O101" i="24"/>
  <c r="P101" i="24"/>
  <c r="B102" i="24"/>
  <c r="C102" i="24"/>
  <c r="D102" i="24"/>
  <c r="E102" i="24"/>
  <c r="F102" i="24"/>
  <c r="G102" i="24"/>
  <c r="H102" i="24"/>
  <c r="I102" i="24"/>
  <c r="J102" i="24"/>
  <c r="K102" i="24"/>
  <c r="L102" i="24"/>
  <c r="M102" i="24"/>
  <c r="N102" i="24"/>
  <c r="O102" i="24"/>
  <c r="P102" i="24"/>
  <c r="B103" i="24"/>
  <c r="C103" i="24"/>
  <c r="D103" i="24"/>
  <c r="E103" i="24"/>
  <c r="F103" i="24"/>
  <c r="G103" i="24"/>
  <c r="H103" i="24"/>
  <c r="I103" i="24"/>
  <c r="J103" i="24"/>
  <c r="K103" i="24"/>
  <c r="L103" i="24"/>
  <c r="M103" i="24"/>
  <c r="N103" i="24"/>
  <c r="O103" i="24"/>
  <c r="P103" i="24"/>
  <c r="B104" i="24"/>
  <c r="C104" i="24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B105" i="24"/>
  <c r="C105" i="24"/>
  <c r="D105" i="24"/>
  <c r="E105" i="24"/>
  <c r="F105" i="24"/>
  <c r="G105" i="24"/>
  <c r="H105" i="24"/>
  <c r="I105" i="24"/>
  <c r="J105" i="24"/>
  <c r="K105" i="24"/>
  <c r="L105" i="24"/>
  <c r="M105" i="24"/>
  <c r="N105" i="24"/>
  <c r="O105" i="24"/>
  <c r="P105" i="24"/>
  <c r="B106" i="24"/>
  <c r="C106" i="24"/>
  <c r="D106" i="24"/>
  <c r="E106" i="24"/>
  <c r="F106" i="24"/>
  <c r="G106" i="24"/>
  <c r="H106" i="24"/>
  <c r="I106" i="24"/>
  <c r="J106" i="24"/>
  <c r="K106" i="24"/>
  <c r="L106" i="24"/>
  <c r="M106" i="24"/>
  <c r="N106" i="24"/>
  <c r="O106" i="24"/>
  <c r="P106" i="24"/>
  <c r="B107" i="24"/>
  <c r="C107" i="24"/>
  <c r="D107" i="24"/>
  <c r="E107" i="24"/>
  <c r="F107" i="24"/>
  <c r="G107" i="24"/>
  <c r="H107" i="24"/>
  <c r="I107" i="24"/>
  <c r="J107" i="24"/>
  <c r="K107" i="24"/>
  <c r="L107" i="24"/>
  <c r="M107" i="24"/>
  <c r="N107" i="24"/>
  <c r="O107" i="24"/>
  <c r="P107" i="24"/>
  <c r="C3" i="24"/>
  <c r="D3" i="24"/>
  <c r="E3" i="24"/>
  <c r="F3" i="24"/>
  <c r="G3" i="24"/>
  <c r="H3" i="24"/>
  <c r="I3" i="24"/>
  <c r="J3" i="24"/>
  <c r="K3" i="24"/>
  <c r="L3" i="24"/>
  <c r="M3" i="24"/>
  <c r="N3" i="24"/>
  <c r="O3" i="24"/>
  <c r="P3" i="24"/>
  <c r="B3" i="24"/>
  <c r="L111" i="24"/>
  <c r="L116" i="24" s="1"/>
  <c r="L118" i="24" s="1"/>
  <c r="B4" i="23"/>
  <c r="C4" i="23"/>
  <c r="D4" i="23"/>
  <c r="E4" i="23"/>
  <c r="F4" i="23"/>
  <c r="G4" i="23"/>
  <c r="H4" i="23"/>
  <c r="I4" i="23"/>
  <c r="J4" i="23"/>
  <c r="K4" i="23"/>
  <c r="L4" i="23"/>
  <c r="M4" i="23"/>
  <c r="N4" i="23"/>
  <c r="O4" i="23"/>
  <c r="P4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O6" i="23"/>
  <c r="P6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O7" i="23"/>
  <c r="P7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B9" i="23"/>
  <c r="C9" i="23"/>
  <c r="D9" i="23"/>
  <c r="E9" i="23"/>
  <c r="F9" i="23"/>
  <c r="G9" i="23"/>
  <c r="H9" i="23"/>
  <c r="I9" i="23"/>
  <c r="J9" i="23"/>
  <c r="K9" i="23"/>
  <c r="L9" i="23"/>
  <c r="M9" i="23"/>
  <c r="N9" i="23"/>
  <c r="O9" i="23"/>
  <c r="P9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B18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B19" i="23"/>
  <c r="C19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B22" i="23"/>
  <c r="C22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B23" i="23"/>
  <c r="C23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B24" i="23"/>
  <c r="C24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B25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B26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B27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B28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O28" i="23"/>
  <c r="P28" i="23"/>
  <c r="B29" i="23"/>
  <c r="C29" i="23"/>
  <c r="D29" i="23"/>
  <c r="E29" i="23"/>
  <c r="F29" i="23"/>
  <c r="G29" i="23"/>
  <c r="H29" i="23"/>
  <c r="I29" i="23"/>
  <c r="J29" i="23"/>
  <c r="K29" i="23"/>
  <c r="L29" i="23"/>
  <c r="M29" i="23"/>
  <c r="N29" i="23"/>
  <c r="O29" i="23"/>
  <c r="P29" i="23"/>
  <c r="B30" i="23"/>
  <c r="C30" i="23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B31" i="23"/>
  <c r="C31" i="23"/>
  <c r="D31" i="23"/>
  <c r="E31" i="23"/>
  <c r="F31" i="23"/>
  <c r="G31" i="23"/>
  <c r="H31" i="23"/>
  <c r="I31" i="23"/>
  <c r="J31" i="23"/>
  <c r="K31" i="23"/>
  <c r="L31" i="23"/>
  <c r="M31" i="23"/>
  <c r="N31" i="23"/>
  <c r="O31" i="23"/>
  <c r="P31" i="23"/>
  <c r="B32" i="23"/>
  <c r="C32" i="23"/>
  <c r="D32" i="23"/>
  <c r="E32" i="23"/>
  <c r="F32" i="23"/>
  <c r="G32" i="23"/>
  <c r="H32" i="23"/>
  <c r="I32" i="23"/>
  <c r="J32" i="23"/>
  <c r="K32" i="23"/>
  <c r="L32" i="23"/>
  <c r="M32" i="23"/>
  <c r="N32" i="23"/>
  <c r="O32" i="23"/>
  <c r="P32" i="23"/>
  <c r="B33" i="23"/>
  <c r="C33" i="23"/>
  <c r="D33" i="23"/>
  <c r="E33" i="23"/>
  <c r="F33" i="23"/>
  <c r="G33" i="23"/>
  <c r="H33" i="23"/>
  <c r="I33" i="23"/>
  <c r="J33" i="23"/>
  <c r="K33" i="23"/>
  <c r="L33" i="23"/>
  <c r="M33" i="23"/>
  <c r="N33" i="23"/>
  <c r="O33" i="23"/>
  <c r="P33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B35" i="23"/>
  <c r="C35" i="23"/>
  <c r="D35" i="23"/>
  <c r="E35" i="23"/>
  <c r="F35" i="23"/>
  <c r="G35" i="23"/>
  <c r="H35" i="23"/>
  <c r="I35" i="23"/>
  <c r="J35" i="23"/>
  <c r="K35" i="23"/>
  <c r="L35" i="23"/>
  <c r="M35" i="23"/>
  <c r="N35" i="23"/>
  <c r="O35" i="23"/>
  <c r="P35" i="23"/>
  <c r="B36" i="23"/>
  <c r="C36" i="23"/>
  <c r="D36" i="23"/>
  <c r="E36" i="23"/>
  <c r="F36" i="23"/>
  <c r="G36" i="23"/>
  <c r="H36" i="23"/>
  <c r="I36" i="23"/>
  <c r="J36" i="23"/>
  <c r="K36" i="23"/>
  <c r="L36" i="23"/>
  <c r="M36" i="23"/>
  <c r="N36" i="23"/>
  <c r="O36" i="23"/>
  <c r="P36" i="23"/>
  <c r="B37" i="23"/>
  <c r="C37" i="23"/>
  <c r="D37" i="23"/>
  <c r="E37" i="23"/>
  <c r="F37" i="23"/>
  <c r="G37" i="23"/>
  <c r="H37" i="23"/>
  <c r="I37" i="23"/>
  <c r="J37" i="23"/>
  <c r="K37" i="23"/>
  <c r="L37" i="23"/>
  <c r="M37" i="23"/>
  <c r="N37" i="23"/>
  <c r="O37" i="23"/>
  <c r="P37" i="23"/>
  <c r="B38" i="23"/>
  <c r="C38" i="23"/>
  <c r="D38" i="23"/>
  <c r="E38" i="23"/>
  <c r="F38" i="23"/>
  <c r="G38" i="23"/>
  <c r="H38" i="23"/>
  <c r="I38" i="23"/>
  <c r="J38" i="23"/>
  <c r="K38" i="23"/>
  <c r="L38" i="23"/>
  <c r="M38" i="23"/>
  <c r="N38" i="23"/>
  <c r="O38" i="23"/>
  <c r="P38" i="23"/>
  <c r="B39" i="23"/>
  <c r="C39" i="23"/>
  <c r="D39" i="23"/>
  <c r="E39" i="23"/>
  <c r="F39" i="23"/>
  <c r="G39" i="23"/>
  <c r="H39" i="23"/>
  <c r="I39" i="23"/>
  <c r="J39" i="23"/>
  <c r="K39" i="23"/>
  <c r="L39" i="23"/>
  <c r="M39" i="23"/>
  <c r="N39" i="23"/>
  <c r="O39" i="23"/>
  <c r="P39" i="23"/>
  <c r="B40" i="23"/>
  <c r="C40" i="23"/>
  <c r="D40" i="23"/>
  <c r="E40" i="23"/>
  <c r="F40" i="23"/>
  <c r="G40" i="23"/>
  <c r="H40" i="23"/>
  <c r="I40" i="23"/>
  <c r="J40" i="23"/>
  <c r="K40" i="23"/>
  <c r="L40" i="23"/>
  <c r="M40" i="23"/>
  <c r="N40" i="23"/>
  <c r="O40" i="23"/>
  <c r="P40" i="23"/>
  <c r="B41" i="23"/>
  <c r="C41" i="23"/>
  <c r="D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B42" i="23"/>
  <c r="C42" i="23"/>
  <c r="D42" i="23"/>
  <c r="E42" i="23"/>
  <c r="F42" i="23"/>
  <c r="G42" i="23"/>
  <c r="H42" i="23"/>
  <c r="I42" i="23"/>
  <c r="J42" i="23"/>
  <c r="K42" i="23"/>
  <c r="L42" i="23"/>
  <c r="M42" i="23"/>
  <c r="N42" i="23"/>
  <c r="O42" i="23"/>
  <c r="P42" i="23"/>
  <c r="B43" i="23"/>
  <c r="C43" i="23"/>
  <c r="D43" i="23"/>
  <c r="E43" i="23"/>
  <c r="F43" i="23"/>
  <c r="G43" i="23"/>
  <c r="H43" i="23"/>
  <c r="I43" i="23"/>
  <c r="J43" i="23"/>
  <c r="K43" i="23"/>
  <c r="L43" i="23"/>
  <c r="M43" i="23"/>
  <c r="N43" i="23"/>
  <c r="O43" i="23"/>
  <c r="P43" i="23"/>
  <c r="B44" i="23"/>
  <c r="C44" i="23"/>
  <c r="D44" i="23"/>
  <c r="E44" i="23"/>
  <c r="F44" i="23"/>
  <c r="G44" i="23"/>
  <c r="H44" i="23"/>
  <c r="I44" i="23"/>
  <c r="J44" i="23"/>
  <c r="K44" i="23"/>
  <c r="L44" i="23"/>
  <c r="M44" i="23"/>
  <c r="N44" i="23"/>
  <c r="O44" i="23"/>
  <c r="P44" i="23"/>
  <c r="B45" i="23"/>
  <c r="C45" i="23"/>
  <c r="D45" i="23"/>
  <c r="E45" i="23"/>
  <c r="F45" i="23"/>
  <c r="G45" i="23"/>
  <c r="H45" i="23"/>
  <c r="I45" i="23"/>
  <c r="J45" i="23"/>
  <c r="K45" i="23"/>
  <c r="L45" i="23"/>
  <c r="M45" i="23"/>
  <c r="N45" i="23"/>
  <c r="O45" i="23"/>
  <c r="P45" i="23"/>
  <c r="B46" i="23"/>
  <c r="C46" i="23"/>
  <c r="D46" i="23"/>
  <c r="E46" i="23"/>
  <c r="F46" i="23"/>
  <c r="G46" i="23"/>
  <c r="H46" i="23"/>
  <c r="I46" i="23"/>
  <c r="J46" i="23"/>
  <c r="K46" i="23"/>
  <c r="L46" i="23"/>
  <c r="M46" i="23"/>
  <c r="N46" i="23"/>
  <c r="O46" i="23"/>
  <c r="P46" i="23"/>
  <c r="B47" i="23"/>
  <c r="C47" i="23"/>
  <c r="D47" i="23"/>
  <c r="E47" i="23"/>
  <c r="F47" i="23"/>
  <c r="G47" i="23"/>
  <c r="H47" i="23"/>
  <c r="I47" i="23"/>
  <c r="J47" i="23"/>
  <c r="K47" i="23"/>
  <c r="L47" i="23"/>
  <c r="M47" i="23"/>
  <c r="N47" i="23"/>
  <c r="O47" i="23"/>
  <c r="P47" i="23"/>
  <c r="B48" i="23"/>
  <c r="C48" i="23"/>
  <c r="D48" i="23"/>
  <c r="E48" i="23"/>
  <c r="F48" i="23"/>
  <c r="G48" i="23"/>
  <c r="H48" i="23"/>
  <c r="I48" i="23"/>
  <c r="J48" i="23"/>
  <c r="K48" i="23"/>
  <c r="L48" i="23"/>
  <c r="M48" i="23"/>
  <c r="N48" i="23"/>
  <c r="O48" i="23"/>
  <c r="P48" i="23"/>
  <c r="B49" i="23"/>
  <c r="C49" i="23"/>
  <c r="D49" i="23"/>
  <c r="E49" i="23"/>
  <c r="F49" i="23"/>
  <c r="G49" i="23"/>
  <c r="H49" i="23"/>
  <c r="I49" i="23"/>
  <c r="J49" i="23"/>
  <c r="K49" i="23"/>
  <c r="L49" i="23"/>
  <c r="M49" i="23"/>
  <c r="N49" i="23"/>
  <c r="O49" i="23"/>
  <c r="P49" i="23"/>
  <c r="B50" i="23"/>
  <c r="C50" i="23"/>
  <c r="D50" i="23"/>
  <c r="E50" i="23"/>
  <c r="F50" i="23"/>
  <c r="G50" i="23"/>
  <c r="H50" i="23"/>
  <c r="I50" i="23"/>
  <c r="J50" i="23"/>
  <c r="K50" i="23"/>
  <c r="L50" i="23"/>
  <c r="M50" i="23"/>
  <c r="N50" i="23"/>
  <c r="O50" i="23"/>
  <c r="P50" i="23"/>
  <c r="B51" i="23"/>
  <c r="C51" i="23"/>
  <c r="D51" i="23"/>
  <c r="E51" i="23"/>
  <c r="F51" i="23"/>
  <c r="G51" i="23"/>
  <c r="H51" i="23"/>
  <c r="I51" i="23"/>
  <c r="J51" i="23"/>
  <c r="K51" i="23"/>
  <c r="L51" i="23"/>
  <c r="M51" i="23"/>
  <c r="N51" i="23"/>
  <c r="O51" i="23"/>
  <c r="P51" i="23"/>
  <c r="B52" i="23"/>
  <c r="C52" i="23"/>
  <c r="D52" i="23"/>
  <c r="E52" i="23"/>
  <c r="F52" i="23"/>
  <c r="G52" i="23"/>
  <c r="H52" i="23"/>
  <c r="I52" i="23"/>
  <c r="J52" i="23"/>
  <c r="K52" i="23"/>
  <c r="L52" i="23"/>
  <c r="M52" i="23"/>
  <c r="N52" i="23"/>
  <c r="O52" i="23"/>
  <c r="P52" i="23"/>
  <c r="B53" i="23"/>
  <c r="C53" i="23"/>
  <c r="D53" i="23"/>
  <c r="E53" i="23"/>
  <c r="F53" i="23"/>
  <c r="G53" i="23"/>
  <c r="H53" i="23"/>
  <c r="I53" i="23"/>
  <c r="J53" i="23"/>
  <c r="K53" i="23"/>
  <c r="L53" i="23"/>
  <c r="M53" i="23"/>
  <c r="N53" i="23"/>
  <c r="O53" i="23"/>
  <c r="P53" i="23"/>
  <c r="B54" i="23"/>
  <c r="C54" i="23"/>
  <c r="D54" i="23"/>
  <c r="E54" i="23"/>
  <c r="F54" i="23"/>
  <c r="G54" i="23"/>
  <c r="H54" i="23"/>
  <c r="I54" i="23"/>
  <c r="J54" i="23"/>
  <c r="K54" i="23"/>
  <c r="L54" i="23"/>
  <c r="M54" i="23"/>
  <c r="N54" i="23"/>
  <c r="O54" i="23"/>
  <c r="P54" i="23"/>
  <c r="B55" i="23"/>
  <c r="C55" i="23"/>
  <c r="D55" i="23"/>
  <c r="E55" i="23"/>
  <c r="F55" i="23"/>
  <c r="G55" i="23"/>
  <c r="H55" i="23"/>
  <c r="I55" i="23"/>
  <c r="J55" i="23"/>
  <c r="K55" i="23"/>
  <c r="L55" i="23"/>
  <c r="M55" i="23"/>
  <c r="N55" i="23"/>
  <c r="O55" i="23"/>
  <c r="P55" i="23"/>
  <c r="B56" i="23"/>
  <c r="C56" i="23"/>
  <c r="D56" i="23"/>
  <c r="E56" i="23"/>
  <c r="F56" i="23"/>
  <c r="G56" i="23"/>
  <c r="H56" i="23"/>
  <c r="I56" i="23"/>
  <c r="J56" i="23"/>
  <c r="K56" i="23"/>
  <c r="L56" i="23"/>
  <c r="M56" i="23"/>
  <c r="N56" i="23"/>
  <c r="O56" i="23"/>
  <c r="P56" i="23"/>
  <c r="B57" i="23"/>
  <c r="C57" i="23"/>
  <c r="D57" i="23"/>
  <c r="E57" i="23"/>
  <c r="F57" i="23"/>
  <c r="G57" i="23"/>
  <c r="H57" i="23"/>
  <c r="I57" i="23"/>
  <c r="J57" i="23"/>
  <c r="K57" i="23"/>
  <c r="L57" i="23"/>
  <c r="M57" i="23"/>
  <c r="N57" i="23"/>
  <c r="O57" i="23"/>
  <c r="P57" i="23"/>
  <c r="B58" i="23"/>
  <c r="C58" i="23"/>
  <c r="D58" i="23"/>
  <c r="E58" i="23"/>
  <c r="F58" i="23"/>
  <c r="G58" i="23"/>
  <c r="H58" i="23"/>
  <c r="I58" i="23"/>
  <c r="J58" i="23"/>
  <c r="K58" i="23"/>
  <c r="L58" i="23"/>
  <c r="M58" i="23"/>
  <c r="N58" i="23"/>
  <c r="O58" i="23"/>
  <c r="P58" i="23"/>
  <c r="B59" i="23"/>
  <c r="C59" i="23"/>
  <c r="D59" i="23"/>
  <c r="E59" i="23"/>
  <c r="F59" i="23"/>
  <c r="G59" i="23"/>
  <c r="H59" i="23"/>
  <c r="I59" i="23"/>
  <c r="J59" i="23"/>
  <c r="K59" i="23"/>
  <c r="L59" i="23"/>
  <c r="M59" i="23"/>
  <c r="N59" i="23"/>
  <c r="O59" i="23"/>
  <c r="P59" i="23"/>
  <c r="B60" i="23"/>
  <c r="C60" i="23"/>
  <c r="D60" i="23"/>
  <c r="E60" i="23"/>
  <c r="F60" i="23"/>
  <c r="G60" i="23"/>
  <c r="H60" i="23"/>
  <c r="I60" i="23"/>
  <c r="J60" i="23"/>
  <c r="K60" i="23"/>
  <c r="L60" i="23"/>
  <c r="M60" i="23"/>
  <c r="N60" i="23"/>
  <c r="O60" i="23"/>
  <c r="P60" i="23"/>
  <c r="B61" i="23"/>
  <c r="C61" i="23"/>
  <c r="D61" i="23"/>
  <c r="E61" i="23"/>
  <c r="F61" i="23"/>
  <c r="G61" i="23"/>
  <c r="H61" i="23"/>
  <c r="I61" i="23"/>
  <c r="J61" i="23"/>
  <c r="K61" i="23"/>
  <c r="L61" i="23"/>
  <c r="M61" i="23"/>
  <c r="N61" i="23"/>
  <c r="O61" i="23"/>
  <c r="P61" i="23"/>
  <c r="B62" i="23"/>
  <c r="C62" i="23"/>
  <c r="D62" i="23"/>
  <c r="E62" i="23"/>
  <c r="F62" i="23"/>
  <c r="G62" i="23"/>
  <c r="H62" i="23"/>
  <c r="I62" i="23"/>
  <c r="J62" i="23"/>
  <c r="K62" i="23"/>
  <c r="L62" i="23"/>
  <c r="M62" i="23"/>
  <c r="N62" i="23"/>
  <c r="O62" i="23"/>
  <c r="P62" i="23"/>
  <c r="B63" i="23"/>
  <c r="C63" i="23"/>
  <c r="D63" i="23"/>
  <c r="E63" i="23"/>
  <c r="F63" i="23"/>
  <c r="G63" i="23"/>
  <c r="H63" i="23"/>
  <c r="I63" i="23"/>
  <c r="J63" i="23"/>
  <c r="K63" i="23"/>
  <c r="L63" i="23"/>
  <c r="M63" i="23"/>
  <c r="N63" i="23"/>
  <c r="O63" i="23"/>
  <c r="P63" i="23"/>
  <c r="B64" i="23"/>
  <c r="C64" i="23"/>
  <c r="D64" i="23"/>
  <c r="E64" i="23"/>
  <c r="F64" i="23"/>
  <c r="G64" i="23"/>
  <c r="H64" i="23"/>
  <c r="I64" i="23"/>
  <c r="J64" i="23"/>
  <c r="K64" i="23"/>
  <c r="L64" i="23"/>
  <c r="M64" i="23"/>
  <c r="N64" i="23"/>
  <c r="O64" i="23"/>
  <c r="P64" i="23"/>
  <c r="B65" i="23"/>
  <c r="C65" i="23"/>
  <c r="D65" i="23"/>
  <c r="E65" i="23"/>
  <c r="F65" i="23"/>
  <c r="G65" i="23"/>
  <c r="H65" i="23"/>
  <c r="I65" i="23"/>
  <c r="J65" i="23"/>
  <c r="K65" i="23"/>
  <c r="L65" i="23"/>
  <c r="M65" i="23"/>
  <c r="N65" i="23"/>
  <c r="O65" i="23"/>
  <c r="P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B68" i="23"/>
  <c r="C68" i="23"/>
  <c r="D68" i="23"/>
  <c r="E68" i="23"/>
  <c r="F68" i="23"/>
  <c r="G68" i="23"/>
  <c r="H68" i="23"/>
  <c r="I68" i="23"/>
  <c r="J68" i="23"/>
  <c r="K68" i="23"/>
  <c r="L68" i="23"/>
  <c r="M68" i="23"/>
  <c r="N68" i="23"/>
  <c r="O68" i="23"/>
  <c r="P68" i="23"/>
  <c r="B69" i="23"/>
  <c r="C69" i="23"/>
  <c r="D69" i="23"/>
  <c r="E69" i="23"/>
  <c r="F69" i="23"/>
  <c r="G69" i="23"/>
  <c r="H69" i="23"/>
  <c r="I69" i="23"/>
  <c r="J69" i="23"/>
  <c r="K69" i="23"/>
  <c r="L69" i="23"/>
  <c r="M69" i="23"/>
  <c r="N69" i="23"/>
  <c r="O69" i="23"/>
  <c r="P69" i="23"/>
  <c r="B70" i="23"/>
  <c r="C70" i="23"/>
  <c r="D70" i="23"/>
  <c r="E70" i="23"/>
  <c r="F70" i="23"/>
  <c r="G70" i="23"/>
  <c r="H70" i="23"/>
  <c r="I70" i="23"/>
  <c r="J70" i="23"/>
  <c r="K70" i="23"/>
  <c r="L70" i="23"/>
  <c r="M70" i="23"/>
  <c r="N70" i="23"/>
  <c r="O70" i="23"/>
  <c r="P70" i="23"/>
  <c r="B71" i="23"/>
  <c r="C71" i="23"/>
  <c r="D71" i="23"/>
  <c r="E71" i="23"/>
  <c r="F71" i="23"/>
  <c r="G71" i="23"/>
  <c r="H71" i="23"/>
  <c r="I71" i="23"/>
  <c r="J71" i="23"/>
  <c r="K71" i="23"/>
  <c r="L71" i="23"/>
  <c r="M71" i="23"/>
  <c r="N71" i="23"/>
  <c r="O71" i="23"/>
  <c r="P71" i="23"/>
  <c r="B72" i="23"/>
  <c r="C72" i="23"/>
  <c r="D72" i="23"/>
  <c r="E72" i="23"/>
  <c r="F72" i="23"/>
  <c r="G72" i="23"/>
  <c r="H72" i="23"/>
  <c r="I72" i="23"/>
  <c r="J72" i="23"/>
  <c r="K72" i="23"/>
  <c r="L72" i="23"/>
  <c r="M72" i="23"/>
  <c r="N72" i="23"/>
  <c r="O72" i="23"/>
  <c r="P72" i="23"/>
  <c r="B73" i="23"/>
  <c r="C73" i="23"/>
  <c r="D73" i="23"/>
  <c r="E73" i="23"/>
  <c r="F73" i="23"/>
  <c r="G73" i="23"/>
  <c r="H73" i="23"/>
  <c r="I73" i="23"/>
  <c r="J73" i="23"/>
  <c r="K73" i="23"/>
  <c r="L73" i="23"/>
  <c r="M73" i="23"/>
  <c r="N73" i="23"/>
  <c r="O73" i="23"/>
  <c r="P73" i="23"/>
  <c r="B74" i="23"/>
  <c r="C74" i="23"/>
  <c r="D74" i="23"/>
  <c r="E74" i="23"/>
  <c r="F74" i="23"/>
  <c r="G74" i="23"/>
  <c r="H74" i="23"/>
  <c r="I74" i="23"/>
  <c r="J74" i="23"/>
  <c r="K74" i="23"/>
  <c r="L74" i="23"/>
  <c r="M74" i="23"/>
  <c r="N74" i="23"/>
  <c r="O74" i="23"/>
  <c r="P74" i="23"/>
  <c r="B75" i="23"/>
  <c r="C75" i="23"/>
  <c r="D75" i="23"/>
  <c r="E75" i="23"/>
  <c r="F75" i="23"/>
  <c r="G75" i="23"/>
  <c r="H75" i="23"/>
  <c r="I75" i="23"/>
  <c r="J75" i="23"/>
  <c r="K75" i="23"/>
  <c r="L75" i="23"/>
  <c r="M75" i="23"/>
  <c r="N75" i="23"/>
  <c r="O75" i="23"/>
  <c r="P75" i="23"/>
  <c r="B76" i="23"/>
  <c r="C76" i="23"/>
  <c r="D76" i="23"/>
  <c r="E76" i="23"/>
  <c r="F76" i="23"/>
  <c r="G76" i="23"/>
  <c r="H76" i="23"/>
  <c r="I76" i="23"/>
  <c r="J76" i="23"/>
  <c r="K76" i="23"/>
  <c r="L76" i="23"/>
  <c r="M76" i="23"/>
  <c r="N76" i="23"/>
  <c r="O76" i="23"/>
  <c r="P76" i="23"/>
  <c r="B77" i="23"/>
  <c r="C77" i="23"/>
  <c r="D77" i="23"/>
  <c r="E77" i="23"/>
  <c r="F77" i="23"/>
  <c r="G77" i="23"/>
  <c r="H77" i="23"/>
  <c r="I77" i="23"/>
  <c r="J77" i="23"/>
  <c r="K77" i="23"/>
  <c r="L77" i="23"/>
  <c r="M77" i="23"/>
  <c r="N77" i="23"/>
  <c r="O77" i="23"/>
  <c r="P77" i="23"/>
  <c r="B78" i="23"/>
  <c r="C78" i="23"/>
  <c r="D78" i="23"/>
  <c r="E78" i="23"/>
  <c r="F78" i="23"/>
  <c r="G78" i="23"/>
  <c r="H78" i="23"/>
  <c r="I78" i="23"/>
  <c r="J78" i="23"/>
  <c r="K78" i="23"/>
  <c r="L78" i="23"/>
  <c r="M78" i="23"/>
  <c r="N78" i="23"/>
  <c r="O78" i="23"/>
  <c r="P78" i="23"/>
  <c r="B79" i="23"/>
  <c r="C79" i="23"/>
  <c r="D79" i="23"/>
  <c r="E79" i="23"/>
  <c r="F79" i="23"/>
  <c r="G79" i="23"/>
  <c r="H79" i="23"/>
  <c r="I79" i="23"/>
  <c r="J79" i="23"/>
  <c r="K79" i="23"/>
  <c r="L79" i="23"/>
  <c r="M79" i="23"/>
  <c r="N79" i="23"/>
  <c r="O79" i="23"/>
  <c r="P79" i="23"/>
  <c r="B80" i="23"/>
  <c r="C80" i="23"/>
  <c r="D80" i="23"/>
  <c r="E80" i="23"/>
  <c r="F80" i="23"/>
  <c r="G80" i="23"/>
  <c r="H80" i="23"/>
  <c r="I80" i="23"/>
  <c r="J80" i="23"/>
  <c r="K80" i="23"/>
  <c r="L80" i="23"/>
  <c r="M80" i="23"/>
  <c r="N80" i="23"/>
  <c r="O80" i="23"/>
  <c r="P80" i="23"/>
  <c r="B81" i="23"/>
  <c r="C81" i="23"/>
  <c r="D81" i="23"/>
  <c r="E81" i="23"/>
  <c r="F81" i="23"/>
  <c r="G81" i="23"/>
  <c r="H81" i="23"/>
  <c r="I81" i="23"/>
  <c r="J81" i="23"/>
  <c r="K81" i="23"/>
  <c r="L81" i="23"/>
  <c r="M81" i="23"/>
  <c r="N81" i="23"/>
  <c r="O81" i="23"/>
  <c r="P81" i="23"/>
  <c r="B82" i="23"/>
  <c r="C82" i="23"/>
  <c r="D82" i="23"/>
  <c r="E82" i="23"/>
  <c r="F82" i="23"/>
  <c r="G82" i="23"/>
  <c r="H82" i="23"/>
  <c r="I82" i="23"/>
  <c r="J82" i="23"/>
  <c r="K82" i="23"/>
  <c r="L82" i="23"/>
  <c r="M82" i="23"/>
  <c r="N82" i="23"/>
  <c r="O82" i="23"/>
  <c r="P82" i="23"/>
  <c r="B83" i="23"/>
  <c r="C83" i="23"/>
  <c r="D83" i="23"/>
  <c r="E83" i="23"/>
  <c r="F83" i="23"/>
  <c r="G83" i="23"/>
  <c r="H83" i="23"/>
  <c r="I83" i="23"/>
  <c r="J83" i="23"/>
  <c r="K83" i="23"/>
  <c r="L83" i="23"/>
  <c r="M83" i="23"/>
  <c r="N83" i="23"/>
  <c r="O83" i="23"/>
  <c r="P83" i="23"/>
  <c r="B84" i="23"/>
  <c r="C84" i="23"/>
  <c r="D84" i="23"/>
  <c r="E84" i="23"/>
  <c r="F84" i="23"/>
  <c r="G84" i="23"/>
  <c r="H84" i="23"/>
  <c r="I84" i="23"/>
  <c r="J84" i="23"/>
  <c r="K84" i="23"/>
  <c r="L84" i="23"/>
  <c r="M84" i="23"/>
  <c r="N84" i="23"/>
  <c r="O84" i="23"/>
  <c r="P84" i="23"/>
  <c r="B85" i="23"/>
  <c r="C85" i="23"/>
  <c r="D85" i="23"/>
  <c r="E85" i="23"/>
  <c r="F85" i="23"/>
  <c r="G85" i="23"/>
  <c r="H85" i="23"/>
  <c r="I85" i="23"/>
  <c r="J85" i="23"/>
  <c r="K85" i="23"/>
  <c r="L85" i="23"/>
  <c r="M85" i="23"/>
  <c r="N85" i="23"/>
  <c r="O85" i="23"/>
  <c r="P85" i="23"/>
  <c r="B86" i="23"/>
  <c r="C86" i="23"/>
  <c r="D86" i="23"/>
  <c r="E86" i="23"/>
  <c r="F86" i="23"/>
  <c r="G86" i="23"/>
  <c r="H86" i="23"/>
  <c r="I86" i="23"/>
  <c r="J86" i="23"/>
  <c r="K86" i="23"/>
  <c r="L86" i="23"/>
  <c r="M86" i="23"/>
  <c r="N86" i="23"/>
  <c r="O86" i="23"/>
  <c r="P86" i="23"/>
  <c r="B87" i="23"/>
  <c r="C87" i="23"/>
  <c r="D87" i="23"/>
  <c r="E87" i="23"/>
  <c r="F87" i="23"/>
  <c r="G87" i="23"/>
  <c r="H87" i="23"/>
  <c r="I87" i="23"/>
  <c r="J87" i="23"/>
  <c r="K87" i="23"/>
  <c r="L87" i="23"/>
  <c r="M87" i="23"/>
  <c r="N87" i="23"/>
  <c r="O87" i="23"/>
  <c r="P87" i="23"/>
  <c r="B88" i="23"/>
  <c r="C88" i="23"/>
  <c r="D88" i="23"/>
  <c r="E88" i="23"/>
  <c r="F88" i="23"/>
  <c r="G88" i="23"/>
  <c r="H88" i="23"/>
  <c r="I88" i="23"/>
  <c r="J88" i="23"/>
  <c r="K88" i="23"/>
  <c r="L88" i="23"/>
  <c r="M88" i="23"/>
  <c r="N88" i="23"/>
  <c r="O88" i="23"/>
  <c r="P88" i="23"/>
  <c r="B89" i="23"/>
  <c r="C89" i="23"/>
  <c r="D89" i="23"/>
  <c r="E89" i="23"/>
  <c r="F89" i="23"/>
  <c r="G89" i="23"/>
  <c r="H89" i="23"/>
  <c r="I89" i="23"/>
  <c r="J89" i="23"/>
  <c r="K89" i="23"/>
  <c r="L89" i="23"/>
  <c r="M89" i="23"/>
  <c r="N89" i="23"/>
  <c r="O89" i="23"/>
  <c r="P89" i="23"/>
  <c r="B90" i="23"/>
  <c r="C90" i="23"/>
  <c r="D90" i="23"/>
  <c r="E90" i="23"/>
  <c r="F90" i="23"/>
  <c r="G90" i="23"/>
  <c r="H90" i="23"/>
  <c r="I90" i="23"/>
  <c r="J90" i="23"/>
  <c r="K90" i="23"/>
  <c r="L90" i="23"/>
  <c r="M90" i="23"/>
  <c r="N90" i="23"/>
  <c r="O90" i="23"/>
  <c r="P90" i="23"/>
  <c r="B91" i="23"/>
  <c r="C91" i="23"/>
  <c r="D91" i="23"/>
  <c r="E91" i="23"/>
  <c r="F91" i="23"/>
  <c r="G91" i="23"/>
  <c r="H91" i="23"/>
  <c r="I91" i="23"/>
  <c r="J91" i="23"/>
  <c r="K91" i="23"/>
  <c r="L91" i="23"/>
  <c r="M91" i="23"/>
  <c r="N91" i="23"/>
  <c r="O91" i="23"/>
  <c r="P91" i="23"/>
  <c r="B92" i="23"/>
  <c r="C92" i="23"/>
  <c r="D92" i="23"/>
  <c r="E92" i="23"/>
  <c r="F92" i="23"/>
  <c r="G92" i="23"/>
  <c r="H92" i="23"/>
  <c r="I92" i="23"/>
  <c r="J92" i="23"/>
  <c r="K92" i="23"/>
  <c r="L92" i="23"/>
  <c r="M92" i="23"/>
  <c r="N92" i="23"/>
  <c r="O92" i="23"/>
  <c r="P92" i="23"/>
  <c r="B93" i="23"/>
  <c r="C93" i="23"/>
  <c r="D93" i="23"/>
  <c r="E93" i="23"/>
  <c r="F93" i="23"/>
  <c r="G93" i="23"/>
  <c r="H93" i="23"/>
  <c r="I93" i="23"/>
  <c r="J93" i="23"/>
  <c r="K93" i="23"/>
  <c r="L93" i="23"/>
  <c r="M93" i="23"/>
  <c r="N93" i="23"/>
  <c r="O93" i="23"/>
  <c r="P93" i="23"/>
  <c r="B94" i="23"/>
  <c r="C94" i="23"/>
  <c r="D94" i="23"/>
  <c r="E94" i="23"/>
  <c r="F94" i="23"/>
  <c r="G94" i="23"/>
  <c r="H94" i="23"/>
  <c r="I94" i="23"/>
  <c r="J94" i="23"/>
  <c r="K94" i="23"/>
  <c r="L94" i="23"/>
  <c r="M94" i="23"/>
  <c r="N94" i="23"/>
  <c r="O94" i="23"/>
  <c r="P94" i="23"/>
  <c r="B95" i="23"/>
  <c r="C95" i="23"/>
  <c r="D95" i="23"/>
  <c r="E95" i="23"/>
  <c r="F95" i="23"/>
  <c r="G95" i="23"/>
  <c r="H95" i="23"/>
  <c r="I95" i="23"/>
  <c r="J95" i="23"/>
  <c r="K95" i="23"/>
  <c r="L95" i="23"/>
  <c r="M95" i="23"/>
  <c r="N95" i="23"/>
  <c r="O95" i="23"/>
  <c r="P95" i="23"/>
  <c r="B96" i="23"/>
  <c r="C96" i="23"/>
  <c r="D96" i="23"/>
  <c r="E96" i="23"/>
  <c r="F96" i="23"/>
  <c r="G96" i="23"/>
  <c r="H96" i="23"/>
  <c r="I96" i="23"/>
  <c r="J96" i="23"/>
  <c r="K96" i="23"/>
  <c r="L96" i="23"/>
  <c r="M96" i="23"/>
  <c r="N96" i="23"/>
  <c r="O96" i="23"/>
  <c r="P96" i="23"/>
  <c r="B97" i="23"/>
  <c r="C97" i="23"/>
  <c r="D97" i="23"/>
  <c r="E97" i="23"/>
  <c r="F97" i="23"/>
  <c r="G97" i="23"/>
  <c r="H97" i="23"/>
  <c r="I97" i="23"/>
  <c r="J97" i="23"/>
  <c r="K97" i="23"/>
  <c r="L97" i="23"/>
  <c r="M97" i="23"/>
  <c r="N97" i="23"/>
  <c r="O97" i="23"/>
  <c r="P97" i="23"/>
  <c r="B98" i="23"/>
  <c r="C98" i="23"/>
  <c r="D98" i="23"/>
  <c r="E98" i="23"/>
  <c r="F98" i="23"/>
  <c r="G98" i="23"/>
  <c r="H98" i="23"/>
  <c r="I98" i="23"/>
  <c r="J98" i="23"/>
  <c r="K98" i="23"/>
  <c r="L98" i="23"/>
  <c r="M98" i="23"/>
  <c r="N98" i="23"/>
  <c r="O98" i="23"/>
  <c r="P98" i="23"/>
  <c r="B99" i="23"/>
  <c r="C99" i="23"/>
  <c r="D99" i="23"/>
  <c r="E99" i="23"/>
  <c r="F99" i="23"/>
  <c r="G99" i="23"/>
  <c r="H99" i="23"/>
  <c r="I99" i="23"/>
  <c r="J99" i="23"/>
  <c r="K99" i="23"/>
  <c r="L99" i="23"/>
  <c r="M99" i="23"/>
  <c r="N99" i="23"/>
  <c r="O99" i="23"/>
  <c r="P99" i="23"/>
  <c r="B100" i="23"/>
  <c r="C100" i="23"/>
  <c r="D100" i="23"/>
  <c r="E100" i="23"/>
  <c r="F100" i="23"/>
  <c r="G100" i="23"/>
  <c r="H100" i="23"/>
  <c r="I100" i="23"/>
  <c r="J100" i="23"/>
  <c r="K100" i="23"/>
  <c r="L100" i="23"/>
  <c r="M100" i="23"/>
  <c r="N100" i="23"/>
  <c r="O100" i="23"/>
  <c r="P100" i="23"/>
  <c r="B101" i="23"/>
  <c r="C101" i="23"/>
  <c r="D101" i="23"/>
  <c r="E101" i="23"/>
  <c r="F101" i="23"/>
  <c r="G101" i="23"/>
  <c r="H101" i="23"/>
  <c r="I101" i="23"/>
  <c r="J101" i="23"/>
  <c r="K101" i="23"/>
  <c r="L101" i="23"/>
  <c r="M101" i="23"/>
  <c r="N101" i="23"/>
  <c r="O101" i="23"/>
  <c r="P101" i="23"/>
  <c r="B102" i="23"/>
  <c r="C102" i="23"/>
  <c r="D102" i="23"/>
  <c r="E102" i="23"/>
  <c r="F102" i="23"/>
  <c r="G102" i="23"/>
  <c r="H102" i="23"/>
  <c r="I102" i="23"/>
  <c r="J102" i="23"/>
  <c r="K102" i="23"/>
  <c r="L102" i="23"/>
  <c r="M102" i="23"/>
  <c r="N102" i="23"/>
  <c r="O102" i="23"/>
  <c r="P102" i="23"/>
  <c r="B103" i="23"/>
  <c r="C103" i="23"/>
  <c r="D103" i="23"/>
  <c r="E103" i="23"/>
  <c r="F103" i="23"/>
  <c r="G103" i="23"/>
  <c r="H103" i="23"/>
  <c r="I103" i="23"/>
  <c r="J103" i="23"/>
  <c r="K103" i="23"/>
  <c r="L103" i="23"/>
  <c r="M103" i="23"/>
  <c r="N103" i="23"/>
  <c r="O103" i="23"/>
  <c r="P103" i="23"/>
  <c r="B104" i="23"/>
  <c r="C104" i="23"/>
  <c r="D104" i="23"/>
  <c r="E104" i="23"/>
  <c r="F104" i="23"/>
  <c r="G104" i="23"/>
  <c r="H104" i="23"/>
  <c r="I104" i="23"/>
  <c r="J104" i="23"/>
  <c r="K104" i="23"/>
  <c r="L104" i="23"/>
  <c r="M104" i="23"/>
  <c r="N104" i="23"/>
  <c r="O104" i="23"/>
  <c r="P104" i="23"/>
  <c r="B105" i="23"/>
  <c r="C105" i="23"/>
  <c r="D105" i="23"/>
  <c r="E105" i="23"/>
  <c r="F105" i="23"/>
  <c r="G105" i="23"/>
  <c r="H105" i="23"/>
  <c r="I105" i="23"/>
  <c r="J105" i="23"/>
  <c r="K105" i="23"/>
  <c r="L105" i="23"/>
  <c r="M105" i="23"/>
  <c r="N105" i="23"/>
  <c r="O105" i="23"/>
  <c r="P105" i="23"/>
  <c r="B106" i="23"/>
  <c r="C106" i="23"/>
  <c r="D106" i="23"/>
  <c r="E106" i="23"/>
  <c r="F106" i="23"/>
  <c r="G106" i="23"/>
  <c r="H106" i="23"/>
  <c r="I106" i="23"/>
  <c r="J106" i="23"/>
  <c r="K106" i="23"/>
  <c r="L106" i="23"/>
  <c r="M106" i="23"/>
  <c r="N106" i="23"/>
  <c r="O106" i="23"/>
  <c r="P106" i="23"/>
  <c r="B107" i="23"/>
  <c r="C107" i="23"/>
  <c r="D107" i="23"/>
  <c r="E107" i="23"/>
  <c r="F107" i="23"/>
  <c r="G107" i="23"/>
  <c r="H107" i="23"/>
  <c r="I107" i="23"/>
  <c r="J107" i="23"/>
  <c r="K107" i="23"/>
  <c r="L107" i="23"/>
  <c r="M107" i="23"/>
  <c r="N107" i="23"/>
  <c r="O107" i="23"/>
  <c r="P107" i="23"/>
  <c r="C3" i="23"/>
  <c r="D3" i="23"/>
  <c r="E3" i="23"/>
  <c r="F3" i="23"/>
  <c r="G3" i="23"/>
  <c r="H3" i="23"/>
  <c r="I3" i="23"/>
  <c r="J3" i="23"/>
  <c r="K3" i="23"/>
  <c r="L3" i="23"/>
  <c r="M3" i="23"/>
  <c r="N3" i="23"/>
  <c r="O3" i="23"/>
  <c r="P3" i="23"/>
  <c r="B3" i="23"/>
  <c r="B3" i="25"/>
  <c r="C3" i="25"/>
  <c r="D3" i="25"/>
  <c r="E3" i="25"/>
  <c r="F3" i="25"/>
  <c r="G3" i="25"/>
  <c r="H3" i="25"/>
  <c r="I3" i="25"/>
  <c r="J3" i="25"/>
  <c r="K3" i="25"/>
  <c r="L3" i="25"/>
  <c r="M3" i="25"/>
  <c r="N3" i="25"/>
  <c r="O3" i="25"/>
  <c r="P3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O4" i="25"/>
  <c r="P4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O5" i="25"/>
  <c r="P5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O6" i="25"/>
  <c r="P6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O7" i="25"/>
  <c r="P7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O8" i="25"/>
  <c r="P8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O10" i="25"/>
  <c r="P10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B13" i="25"/>
  <c r="C13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B14" i="25"/>
  <c r="C14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B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P15" i="25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B17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B18" i="25"/>
  <c r="C18" i="25"/>
  <c r="D18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B21" i="25"/>
  <c r="C21" i="25"/>
  <c r="D21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B22" i="25"/>
  <c r="C22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B23" i="25"/>
  <c r="C23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B24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B25" i="25"/>
  <c r="C25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B26" i="25"/>
  <c r="C26" i="25"/>
  <c r="D26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B27" i="25"/>
  <c r="C27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B28" i="25"/>
  <c r="C28" i="25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B29" i="25"/>
  <c r="C29" i="25"/>
  <c r="D29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B30" i="25"/>
  <c r="C30" i="25"/>
  <c r="D30" i="25"/>
  <c r="E30" i="25"/>
  <c r="F30" i="25"/>
  <c r="G30" i="25"/>
  <c r="H30" i="25"/>
  <c r="I30" i="25"/>
  <c r="J30" i="25"/>
  <c r="K30" i="25"/>
  <c r="L30" i="25"/>
  <c r="M30" i="25"/>
  <c r="N30" i="25"/>
  <c r="O30" i="25"/>
  <c r="P30" i="25"/>
  <c r="B31" i="25"/>
  <c r="C31" i="25"/>
  <c r="D31" i="25"/>
  <c r="E31" i="25"/>
  <c r="F31" i="25"/>
  <c r="G31" i="25"/>
  <c r="H31" i="25"/>
  <c r="I31" i="25"/>
  <c r="J31" i="25"/>
  <c r="K31" i="25"/>
  <c r="L31" i="25"/>
  <c r="M31" i="25"/>
  <c r="N31" i="25"/>
  <c r="O31" i="25"/>
  <c r="P31" i="25"/>
  <c r="B32" i="25"/>
  <c r="C32" i="25"/>
  <c r="D32" i="25"/>
  <c r="E32" i="25"/>
  <c r="F32" i="25"/>
  <c r="G32" i="25"/>
  <c r="H32" i="25"/>
  <c r="I32" i="25"/>
  <c r="J32" i="25"/>
  <c r="K32" i="25"/>
  <c r="L32" i="25"/>
  <c r="M32" i="25"/>
  <c r="N32" i="25"/>
  <c r="O32" i="25"/>
  <c r="P32" i="25"/>
  <c r="B33" i="25"/>
  <c r="C33" i="25"/>
  <c r="D33" i="25"/>
  <c r="E33" i="25"/>
  <c r="F33" i="25"/>
  <c r="G33" i="25"/>
  <c r="H33" i="25"/>
  <c r="I33" i="25"/>
  <c r="J33" i="25"/>
  <c r="K33" i="25"/>
  <c r="L33" i="25"/>
  <c r="M33" i="25"/>
  <c r="N33" i="25"/>
  <c r="O33" i="25"/>
  <c r="P33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B35" i="25"/>
  <c r="C35" i="25"/>
  <c r="D35" i="25"/>
  <c r="E35" i="25"/>
  <c r="F35" i="25"/>
  <c r="G35" i="25"/>
  <c r="H35" i="25"/>
  <c r="I35" i="25"/>
  <c r="J35" i="25"/>
  <c r="K35" i="25"/>
  <c r="L35" i="25"/>
  <c r="M35" i="25"/>
  <c r="N35" i="25"/>
  <c r="O35" i="25"/>
  <c r="P35" i="25"/>
  <c r="B36" i="25"/>
  <c r="C36" i="25"/>
  <c r="D36" i="25"/>
  <c r="E36" i="25"/>
  <c r="F36" i="25"/>
  <c r="G36" i="25"/>
  <c r="H36" i="25"/>
  <c r="I36" i="25"/>
  <c r="J36" i="25"/>
  <c r="K36" i="25"/>
  <c r="L36" i="25"/>
  <c r="M36" i="25"/>
  <c r="N36" i="25"/>
  <c r="O36" i="25"/>
  <c r="P36" i="25"/>
  <c r="B37" i="25"/>
  <c r="C37" i="25"/>
  <c r="D37" i="25"/>
  <c r="E37" i="25"/>
  <c r="F37" i="25"/>
  <c r="G37" i="25"/>
  <c r="H37" i="25"/>
  <c r="I37" i="25"/>
  <c r="J37" i="25"/>
  <c r="K37" i="25"/>
  <c r="L37" i="25"/>
  <c r="M37" i="25"/>
  <c r="N37" i="25"/>
  <c r="O37" i="25"/>
  <c r="P37" i="25"/>
  <c r="B38" i="25"/>
  <c r="C38" i="25"/>
  <c r="D38" i="25"/>
  <c r="E38" i="25"/>
  <c r="F38" i="25"/>
  <c r="G38" i="25"/>
  <c r="H38" i="25"/>
  <c r="I38" i="25"/>
  <c r="J38" i="25"/>
  <c r="K38" i="25"/>
  <c r="L38" i="25"/>
  <c r="M38" i="25"/>
  <c r="N38" i="25"/>
  <c r="O38" i="25"/>
  <c r="P38" i="25"/>
  <c r="B39" i="25"/>
  <c r="C39" i="25"/>
  <c r="D39" i="25"/>
  <c r="E39" i="25"/>
  <c r="F39" i="25"/>
  <c r="G39" i="25"/>
  <c r="H39" i="25"/>
  <c r="I39" i="25"/>
  <c r="J39" i="25"/>
  <c r="K39" i="25"/>
  <c r="L39" i="25"/>
  <c r="M39" i="25"/>
  <c r="N39" i="25"/>
  <c r="O39" i="25"/>
  <c r="P39" i="25"/>
  <c r="B40" i="25"/>
  <c r="C40" i="25"/>
  <c r="D40" i="25"/>
  <c r="E40" i="25"/>
  <c r="F40" i="25"/>
  <c r="G40" i="25"/>
  <c r="H40" i="25"/>
  <c r="I40" i="25"/>
  <c r="J40" i="25"/>
  <c r="K40" i="25"/>
  <c r="L40" i="25"/>
  <c r="M40" i="25"/>
  <c r="N40" i="25"/>
  <c r="O40" i="25"/>
  <c r="P40" i="25"/>
  <c r="B41" i="25"/>
  <c r="C41" i="25"/>
  <c r="D41" i="25"/>
  <c r="E41" i="25"/>
  <c r="F41" i="25"/>
  <c r="G41" i="25"/>
  <c r="H41" i="25"/>
  <c r="I41" i="25"/>
  <c r="J41" i="25"/>
  <c r="K41" i="25"/>
  <c r="L41" i="25"/>
  <c r="M41" i="25"/>
  <c r="N41" i="25"/>
  <c r="O41" i="25"/>
  <c r="P41" i="25"/>
  <c r="B42" i="25"/>
  <c r="C42" i="25"/>
  <c r="D42" i="25"/>
  <c r="E42" i="25"/>
  <c r="F42" i="25"/>
  <c r="G42" i="25"/>
  <c r="H42" i="25"/>
  <c r="I42" i="25"/>
  <c r="J42" i="25"/>
  <c r="K42" i="25"/>
  <c r="L42" i="25"/>
  <c r="M42" i="25"/>
  <c r="N42" i="25"/>
  <c r="O42" i="25"/>
  <c r="P42" i="25"/>
  <c r="B43" i="25"/>
  <c r="C43" i="25"/>
  <c r="D43" i="25"/>
  <c r="E43" i="25"/>
  <c r="F43" i="25"/>
  <c r="G43" i="25"/>
  <c r="H43" i="25"/>
  <c r="I43" i="25"/>
  <c r="J43" i="25"/>
  <c r="K43" i="25"/>
  <c r="L43" i="25"/>
  <c r="M43" i="25"/>
  <c r="N43" i="25"/>
  <c r="O43" i="25"/>
  <c r="P43" i="25"/>
  <c r="B44" i="25"/>
  <c r="C44" i="25"/>
  <c r="D44" i="25"/>
  <c r="E44" i="25"/>
  <c r="F44" i="25"/>
  <c r="G44" i="25"/>
  <c r="H44" i="25"/>
  <c r="I44" i="25"/>
  <c r="J44" i="25"/>
  <c r="K44" i="25"/>
  <c r="L44" i="25"/>
  <c r="M44" i="25"/>
  <c r="N44" i="25"/>
  <c r="O44" i="25"/>
  <c r="P44" i="25"/>
  <c r="B45" i="25"/>
  <c r="C45" i="25"/>
  <c r="D45" i="25"/>
  <c r="E45" i="25"/>
  <c r="F45" i="25"/>
  <c r="G45" i="25"/>
  <c r="H45" i="25"/>
  <c r="I45" i="25"/>
  <c r="J45" i="25"/>
  <c r="K45" i="25"/>
  <c r="L45" i="25"/>
  <c r="M45" i="25"/>
  <c r="N45" i="25"/>
  <c r="O45" i="25"/>
  <c r="P45" i="25"/>
  <c r="B46" i="25"/>
  <c r="C46" i="25"/>
  <c r="D46" i="25"/>
  <c r="E46" i="25"/>
  <c r="F46" i="25"/>
  <c r="G46" i="25"/>
  <c r="H46" i="25"/>
  <c r="I46" i="25"/>
  <c r="J46" i="25"/>
  <c r="K46" i="25"/>
  <c r="L46" i="25"/>
  <c r="M46" i="25"/>
  <c r="N46" i="25"/>
  <c r="O46" i="25"/>
  <c r="P46" i="25"/>
  <c r="B47" i="25"/>
  <c r="C47" i="25"/>
  <c r="D47" i="25"/>
  <c r="E47" i="25"/>
  <c r="F47" i="25"/>
  <c r="G47" i="25"/>
  <c r="H47" i="25"/>
  <c r="I47" i="25"/>
  <c r="J47" i="25"/>
  <c r="K47" i="25"/>
  <c r="L47" i="25"/>
  <c r="M47" i="25"/>
  <c r="N47" i="25"/>
  <c r="O47" i="25"/>
  <c r="P47" i="25"/>
  <c r="B48" i="25"/>
  <c r="C48" i="25"/>
  <c r="D48" i="25"/>
  <c r="E48" i="25"/>
  <c r="F48" i="25"/>
  <c r="G48" i="25"/>
  <c r="H48" i="25"/>
  <c r="I48" i="25"/>
  <c r="J48" i="25"/>
  <c r="K48" i="25"/>
  <c r="L48" i="25"/>
  <c r="M48" i="25"/>
  <c r="N48" i="25"/>
  <c r="O48" i="25"/>
  <c r="P48" i="25"/>
  <c r="B49" i="25"/>
  <c r="C49" i="25"/>
  <c r="D49" i="25"/>
  <c r="E49" i="25"/>
  <c r="F49" i="25"/>
  <c r="G49" i="25"/>
  <c r="H49" i="25"/>
  <c r="I49" i="25"/>
  <c r="J49" i="25"/>
  <c r="K49" i="25"/>
  <c r="L49" i="25"/>
  <c r="M49" i="25"/>
  <c r="N49" i="25"/>
  <c r="O49" i="25"/>
  <c r="P49" i="25"/>
  <c r="B50" i="25"/>
  <c r="C50" i="25"/>
  <c r="D50" i="25"/>
  <c r="E50" i="25"/>
  <c r="F50" i="25"/>
  <c r="G50" i="25"/>
  <c r="H50" i="25"/>
  <c r="I50" i="25"/>
  <c r="J50" i="25"/>
  <c r="K50" i="25"/>
  <c r="L50" i="25"/>
  <c r="M50" i="25"/>
  <c r="N50" i="25"/>
  <c r="O50" i="25"/>
  <c r="P50" i="25"/>
  <c r="B51" i="25"/>
  <c r="C51" i="25"/>
  <c r="D51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B52" i="25"/>
  <c r="C52" i="25"/>
  <c r="D52" i="25"/>
  <c r="E52" i="25"/>
  <c r="F52" i="25"/>
  <c r="G52" i="25"/>
  <c r="H52" i="25"/>
  <c r="I52" i="25"/>
  <c r="J52" i="25"/>
  <c r="K52" i="25"/>
  <c r="L52" i="25"/>
  <c r="M52" i="25"/>
  <c r="N52" i="25"/>
  <c r="O52" i="25"/>
  <c r="P52" i="25"/>
  <c r="B53" i="25"/>
  <c r="C53" i="25"/>
  <c r="D53" i="25"/>
  <c r="E53" i="25"/>
  <c r="F53" i="25"/>
  <c r="G53" i="25"/>
  <c r="H53" i="25"/>
  <c r="I53" i="25"/>
  <c r="J53" i="25"/>
  <c r="K53" i="25"/>
  <c r="L53" i="25"/>
  <c r="M53" i="25"/>
  <c r="N53" i="25"/>
  <c r="O53" i="25"/>
  <c r="P53" i="25"/>
  <c r="B54" i="25"/>
  <c r="C54" i="25"/>
  <c r="D54" i="25"/>
  <c r="E54" i="25"/>
  <c r="F54" i="25"/>
  <c r="G54" i="25"/>
  <c r="H54" i="25"/>
  <c r="I54" i="25"/>
  <c r="J54" i="25"/>
  <c r="K54" i="25"/>
  <c r="L54" i="25"/>
  <c r="M54" i="25"/>
  <c r="N54" i="25"/>
  <c r="O54" i="25"/>
  <c r="P54" i="25"/>
  <c r="B55" i="25"/>
  <c r="C55" i="25"/>
  <c r="D55" i="25"/>
  <c r="E55" i="25"/>
  <c r="F55" i="25"/>
  <c r="G55" i="25"/>
  <c r="H55" i="25"/>
  <c r="I55" i="25"/>
  <c r="J55" i="25"/>
  <c r="K55" i="25"/>
  <c r="L55" i="25"/>
  <c r="M55" i="25"/>
  <c r="N55" i="25"/>
  <c r="O55" i="25"/>
  <c r="P55" i="25"/>
  <c r="B56" i="25"/>
  <c r="C56" i="25"/>
  <c r="D56" i="25"/>
  <c r="E56" i="25"/>
  <c r="F56" i="25"/>
  <c r="G56" i="25"/>
  <c r="H56" i="25"/>
  <c r="I56" i="25"/>
  <c r="J56" i="25"/>
  <c r="K56" i="25"/>
  <c r="L56" i="25"/>
  <c r="M56" i="25"/>
  <c r="N56" i="25"/>
  <c r="O56" i="25"/>
  <c r="P56" i="25"/>
  <c r="B57" i="25"/>
  <c r="C57" i="25"/>
  <c r="D57" i="25"/>
  <c r="E57" i="25"/>
  <c r="F57" i="25"/>
  <c r="G57" i="25"/>
  <c r="H57" i="25"/>
  <c r="I57" i="25"/>
  <c r="J57" i="25"/>
  <c r="K57" i="25"/>
  <c r="L57" i="25"/>
  <c r="M57" i="25"/>
  <c r="N57" i="25"/>
  <c r="O57" i="25"/>
  <c r="P57" i="25"/>
  <c r="B58" i="25"/>
  <c r="C58" i="25"/>
  <c r="D58" i="25"/>
  <c r="E58" i="25"/>
  <c r="F58" i="25"/>
  <c r="G58" i="25"/>
  <c r="H58" i="25"/>
  <c r="I58" i="25"/>
  <c r="J58" i="25"/>
  <c r="K58" i="25"/>
  <c r="L58" i="25"/>
  <c r="M58" i="25"/>
  <c r="N58" i="25"/>
  <c r="O58" i="25"/>
  <c r="P58" i="25"/>
  <c r="B59" i="25"/>
  <c r="C59" i="25"/>
  <c r="D59" i="25"/>
  <c r="E59" i="25"/>
  <c r="F59" i="25"/>
  <c r="G59" i="25"/>
  <c r="H59" i="25"/>
  <c r="I59" i="25"/>
  <c r="J59" i="25"/>
  <c r="K59" i="25"/>
  <c r="L59" i="25"/>
  <c r="M59" i="25"/>
  <c r="N59" i="25"/>
  <c r="O59" i="25"/>
  <c r="P59" i="25"/>
  <c r="B60" i="25"/>
  <c r="C60" i="25"/>
  <c r="D60" i="25"/>
  <c r="E60" i="25"/>
  <c r="F60" i="25"/>
  <c r="G60" i="25"/>
  <c r="H60" i="25"/>
  <c r="I60" i="25"/>
  <c r="J60" i="25"/>
  <c r="K60" i="25"/>
  <c r="L60" i="25"/>
  <c r="M60" i="25"/>
  <c r="N60" i="25"/>
  <c r="O60" i="25"/>
  <c r="P60" i="25"/>
  <c r="B61" i="25"/>
  <c r="C61" i="25"/>
  <c r="D61" i="25"/>
  <c r="E61" i="25"/>
  <c r="F61" i="25"/>
  <c r="G61" i="25"/>
  <c r="H61" i="25"/>
  <c r="I61" i="25"/>
  <c r="J61" i="25"/>
  <c r="K61" i="25"/>
  <c r="L61" i="25"/>
  <c r="M61" i="25"/>
  <c r="N61" i="25"/>
  <c r="O61" i="25"/>
  <c r="P61" i="25"/>
  <c r="B62" i="25"/>
  <c r="C62" i="25"/>
  <c r="D62" i="25"/>
  <c r="E62" i="25"/>
  <c r="F62" i="25"/>
  <c r="G62" i="25"/>
  <c r="H62" i="25"/>
  <c r="I62" i="25"/>
  <c r="J62" i="25"/>
  <c r="K62" i="25"/>
  <c r="L62" i="25"/>
  <c r="M62" i="25"/>
  <c r="N62" i="25"/>
  <c r="O62" i="25"/>
  <c r="P62" i="25"/>
  <c r="B63" i="25"/>
  <c r="C63" i="25"/>
  <c r="D63" i="25"/>
  <c r="E63" i="25"/>
  <c r="F63" i="25"/>
  <c r="G63" i="25"/>
  <c r="H63" i="25"/>
  <c r="I63" i="25"/>
  <c r="J63" i="25"/>
  <c r="K63" i="25"/>
  <c r="L63" i="25"/>
  <c r="M63" i="25"/>
  <c r="N63" i="25"/>
  <c r="O63" i="25"/>
  <c r="P63" i="25"/>
  <c r="B64" i="25"/>
  <c r="C64" i="25"/>
  <c r="D64" i="25"/>
  <c r="E64" i="25"/>
  <c r="F64" i="25"/>
  <c r="G64" i="25"/>
  <c r="H64" i="25"/>
  <c r="I64" i="25"/>
  <c r="J64" i="25"/>
  <c r="K64" i="25"/>
  <c r="L64" i="25"/>
  <c r="M64" i="25"/>
  <c r="N64" i="25"/>
  <c r="O64" i="25"/>
  <c r="P64" i="25"/>
  <c r="B65" i="25"/>
  <c r="C65" i="25"/>
  <c r="D65" i="25"/>
  <c r="E65" i="25"/>
  <c r="F65" i="25"/>
  <c r="G65" i="25"/>
  <c r="H65" i="25"/>
  <c r="I65" i="25"/>
  <c r="J65" i="25"/>
  <c r="K65" i="25"/>
  <c r="L65" i="25"/>
  <c r="M65" i="25"/>
  <c r="N65" i="25"/>
  <c r="O65" i="25"/>
  <c r="P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B68" i="25"/>
  <c r="C68" i="25"/>
  <c r="D68" i="25"/>
  <c r="E68" i="25"/>
  <c r="F68" i="25"/>
  <c r="G68" i="25"/>
  <c r="H68" i="25"/>
  <c r="I68" i="25"/>
  <c r="J68" i="25"/>
  <c r="K68" i="25"/>
  <c r="L68" i="25"/>
  <c r="M68" i="25"/>
  <c r="N68" i="25"/>
  <c r="O68" i="25"/>
  <c r="P68" i="25"/>
  <c r="B69" i="25"/>
  <c r="C69" i="25"/>
  <c r="D69" i="25"/>
  <c r="E69" i="25"/>
  <c r="F69" i="25"/>
  <c r="G69" i="25"/>
  <c r="H69" i="25"/>
  <c r="I69" i="25"/>
  <c r="J69" i="25"/>
  <c r="K69" i="25"/>
  <c r="L69" i="25"/>
  <c r="M69" i="25"/>
  <c r="N69" i="25"/>
  <c r="O69" i="25"/>
  <c r="P69" i="25"/>
  <c r="B70" i="25"/>
  <c r="C70" i="25"/>
  <c r="D70" i="25"/>
  <c r="E70" i="25"/>
  <c r="F70" i="25"/>
  <c r="G70" i="25"/>
  <c r="H70" i="25"/>
  <c r="I70" i="25"/>
  <c r="J70" i="25"/>
  <c r="K70" i="25"/>
  <c r="L70" i="25"/>
  <c r="M70" i="25"/>
  <c r="N70" i="25"/>
  <c r="O70" i="25"/>
  <c r="P70" i="25"/>
  <c r="B71" i="25"/>
  <c r="C71" i="25"/>
  <c r="D71" i="25"/>
  <c r="E71" i="25"/>
  <c r="F71" i="25"/>
  <c r="G71" i="25"/>
  <c r="H71" i="25"/>
  <c r="I71" i="25"/>
  <c r="J71" i="25"/>
  <c r="K71" i="25"/>
  <c r="L71" i="25"/>
  <c r="M71" i="25"/>
  <c r="N71" i="25"/>
  <c r="O71" i="25"/>
  <c r="P71" i="25"/>
  <c r="B72" i="25"/>
  <c r="C72" i="25"/>
  <c r="D72" i="25"/>
  <c r="E72" i="25"/>
  <c r="F72" i="25"/>
  <c r="G72" i="25"/>
  <c r="H72" i="25"/>
  <c r="I72" i="25"/>
  <c r="J72" i="25"/>
  <c r="K72" i="25"/>
  <c r="L72" i="25"/>
  <c r="M72" i="25"/>
  <c r="N72" i="25"/>
  <c r="O72" i="25"/>
  <c r="P72" i="25"/>
  <c r="B73" i="25"/>
  <c r="C73" i="25"/>
  <c r="D73" i="25"/>
  <c r="E73" i="25"/>
  <c r="F73" i="25"/>
  <c r="G73" i="25"/>
  <c r="H73" i="25"/>
  <c r="I73" i="25"/>
  <c r="J73" i="25"/>
  <c r="K73" i="25"/>
  <c r="L73" i="25"/>
  <c r="M73" i="25"/>
  <c r="N73" i="25"/>
  <c r="O73" i="25"/>
  <c r="P73" i="25"/>
  <c r="B74" i="25"/>
  <c r="C74" i="25"/>
  <c r="D74" i="25"/>
  <c r="E74" i="25"/>
  <c r="F74" i="25"/>
  <c r="G74" i="25"/>
  <c r="H74" i="25"/>
  <c r="I74" i="25"/>
  <c r="J74" i="25"/>
  <c r="K74" i="25"/>
  <c r="L74" i="25"/>
  <c r="M74" i="25"/>
  <c r="N74" i="25"/>
  <c r="O74" i="25"/>
  <c r="P74" i="25"/>
  <c r="B75" i="25"/>
  <c r="C75" i="25"/>
  <c r="D75" i="25"/>
  <c r="E75" i="25"/>
  <c r="F75" i="25"/>
  <c r="G75" i="25"/>
  <c r="H75" i="25"/>
  <c r="I75" i="25"/>
  <c r="J75" i="25"/>
  <c r="K75" i="25"/>
  <c r="L75" i="25"/>
  <c r="M75" i="25"/>
  <c r="N75" i="25"/>
  <c r="O75" i="25"/>
  <c r="P75" i="25"/>
  <c r="B76" i="25"/>
  <c r="C76" i="25"/>
  <c r="D76" i="25"/>
  <c r="E76" i="25"/>
  <c r="F76" i="25"/>
  <c r="G76" i="25"/>
  <c r="H76" i="25"/>
  <c r="I76" i="25"/>
  <c r="J76" i="25"/>
  <c r="K76" i="25"/>
  <c r="L76" i="25"/>
  <c r="M76" i="25"/>
  <c r="N76" i="25"/>
  <c r="O76" i="25"/>
  <c r="P76" i="25"/>
  <c r="B77" i="25"/>
  <c r="C77" i="25"/>
  <c r="D77" i="25"/>
  <c r="E77" i="25"/>
  <c r="F77" i="25"/>
  <c r="G77" i="25"/>
  <c r="H77" i="25"/>
  <c r="I77" i="25"/>
  <c r="J77" i="25"/>
  <c r="K77" i="25"/>
  <c r="L77" i="25"/>
  <c r="M77" i="25"/>
  <c r="N77" i="25"/>
  <c r="O77" i="25"/>
  <c r="P77" i="25"/>
  <c r="B78" i="25"/>
  <c r="C78" i="25"/>
  <c r="D78" i="25"/>
  <c r="E78" i="25"/>
  <c r="F78" i="25"/>
  <c r="G78" i="25"/>
  <c r="H78" i="25"/>
  <c r="I78" i="25"/>
  <c r="J78" i="25"/>
  <c r="K78" i="25"/>
  <c r="L78" i="25"/>
  <c r="M78" i="25"/>
  <c r="N78" i="25"/>
  <c r="O78" i="25"/>
  <c r="P78" i="25"/>
  <c r="B79" i="25"/>
  <c r="C79" i="25"/>
  <c r="D79" i="25"/>
  <c r="D111" i="25" s="1"/>
  <c r="D114" i="25" s="1"/>
  <c r="D115" i="25" s="1"/>
  <c r="D121" i="24" s="1"/>
  <c r="E79" i="25"/>
  <c r="F79" i="25"/>
  <c r="G79" i="25"/>
  <c r="H79" i="25"/>
  <c r="I79" i="25"/>
  <c r="J79" i="25"/>
  <c r="K79" i="25"/>
  <c r="L79" i="25"/>
  <c r="M79" i="25"/>
  <c r="N79" i="25"/>
  <c r="O79" i="25"/>
  <c r="P79" i="25"/>
  <c r="P111" i="25" s="1"/>
  <c r="P114" i="25" s="1"/>
  <c r="P115" i="25" s="1"/>
  <c r="P121" i="24" s="1"/>
  <c r="B80" i="25"/>
  <c r="C80" i="25"/>
  <c r="D80" i="25"/>
  <c r="E80" i="25"/>
  <c r="F80" i="25"/>
  <c r="G80" i="25"/>
  <c r="H80" i="25"/>
  <c r="I80" i="25"/>
  <c r="J80" i="25"/>
  <c r="K80" i="25"/>
  <c r="L80" i="25"/>
  <c r="M80" i="25"/>
  <c r="N80" i="25"/>
  <c r="O80" i="25"/>
  <c r="P80" i="25"/>
  <c r="B81" i="25"/>
  <c r="C81" i="25"/>
  <c r="D81" i="25"/>
  <c r="E81" i="25"/>
  <c r="F81" i="25"/>
  <c r="G81" i="25"/>
  <c r="H81" i="25"/>
  <c r="I81" i="25"/>
  <c r="J81" i="25"/>
  <c r="K81" i="25"/>
  <c r="L81" i="25"/>
  <c r="M81" i="25"/>
  <c r="N81" i="25"/>
  <c r="O81" i="25"/>
  <c r="P81" i="25"/>
  <c r="B82" i="25"/>
  <c r="C82" i="25"/>
  <c r="D82" i="25"/>
  <c r="E82" i="25"/>
  <c r="F82" i="25"/>
  <c r="G82" i="25"/>
  <c r="H82" i="25"/>
  <c r="I82" i="25"/>
  <c r="J82" i="25"/>
  <c r="K82" i="25"/>
  <c r="L82" i="25"/>
  <c r="M82" i="25"/>
  <c r="N82" i="25"/>
  <c r="O82" i="25"/>
  <c r="P82" i="25"/>
  <c r="B83" i="25"/>
  <c r="C83" i="25"/>
  <c r="D83" i="25"/>
  <c r="E83" i="25"/>
  <c r="F83" i="25"/>
  <c r="G83" i="25"/>
  <c r="H83" i="25"/>
  <c r="I83" i="25"/>
  <c r="J83" i="25"/>
  <c r="K83" i="25"/>
  <c r="L83" i="25"/>
  <c r="M83" i="25"/>
  <c r="N83" i="25"/>
  <c r="O83" i="25"/>
  <c r="P83" i="25"/>
  <c r="B84" i="25"/>
  <c r="C84" i="25"/>
  <c r="D84" i="25"/>
  <c r="E84" i="25"/>
  <c r="F84" i="25"/>
  <c r="G84" i="25"/>
  <c r="H84" i="25"/>
  <c r="I84" i="25"/>
  <c r="J84" i="25"/>
  <c r="K84" i="25"/>
  <c r="L84" i="25"/>
  <c r="M84" i="25"/>
  <c r="N84" i="25"/>
  <c r="O84" i="25"/>
  <c r="P84" i="25"/>
  <c r="B85" i="25"/>
  <c r="C85" i="25"/>
  <c r="D85" i="25"/>
  <c r="E85" i="25"/>
  <c r="F85" i="25"/>
  <c r="G85" i="25"/>
  <c r="H85" i="25"/>
  <c r="I85" i="25"/>
  <c r="J85" i="25"/>
  <c r="K85" i="25"/>
  <c r="L85" i="25"/>
  <c r="M85" i="25"/>
  <c r="N85" i="25"/>
  <c r="O85" i="25"/>
  <c r="P85" i="25"/>
  <c r="B86" i="25"/>
  <c r="C86" i="25"/>
  <c r="D86" i="25"/>
  <c r="E86" i="25"/>
  <c r="F86" i="25"/>
  <c r="G86" i="25"/>
  <c r="H86" i="25"/>
  <c r="I86" i="25"/>
  <c r="J86" i="25"/>
  <c r="K86" i="25"/>
  <c r="L86" i="25"/>
  <c r="M86" i="25"/>
  <c r="N86" i="25"/>
  <c r="O86" i="25"/>
  <c r="P86" i="25"/>
  <c r="B87" i="25"/>
  <c r="C87" i="25"/>
  <c r="D87" i="25"/>
  <c r="E87" i="25"/>
  <c r="F87" i="25"/>
  <c r="G87" i="25"/>
  <c r="H87" i="25"/>
  <c r="I87" i="25"/>
  <c r="J87" i="25"/>
  <c r="K87" i="25"/>
  <c r="L87" i="25"/>
  <c r="M87" i="25"/>
  <c r="N87" i="25"/>
  <c r="O87" i="25"/>
  <c r="P87" i="25"/>
  <c r="B88" i="25"/>
  <c r="C88" i="25"/>
  <c r="D88" i="25"/>
  <c r="E88" i="25"/>
  <c r="F88" i="25"/>
  <c r="G88" i="25"/>
  <c r="H88" i="25"/>
  <c r="I88" i="25"/>
  <c r="J88" i="25"/>
  <c r="K88" i="25"/>
  <c r="L88" i="25"/>
  <c r="M88" i="25"/>
  <c r="N88" i="25"/>
  <c r="O88" i="25"/>
  <c r="P88" i="25"/>
  <c r="B89" i="25"/>
  <c r="C89" i="25"/>
  <c r="D89" i="25"/>
  <c r="E89" i="25"/>
  <c r="F89" i="25"/>
  <c r="G89" i="25"/>
  <c r="H89" i="25"/>
  <c r="I89" i="25"/>
  <c r="J89" i="25"/>
  <c r="K89" i="25"/>
  <c r="L89" i="25"/>
  <c r="M89" i="25"/>
  <c r="N89" i="25"/>
  <c r="O89" i="25"/>
  <c r="P89" i="25"/>
  <c r="B90" i="25"/>
  <c r="C90" i="25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B91" i="25"/>
  <c r="C91" i="25"/>
  <c r="D91" i="25"/>
  <c r="E91" i="25"/>
  <c r="F91" i="25"/>
  <c r="G91" i="25"/>
  <c r="H91" i="25"/>
  <c r="I91" i="25"/>
  <c r="J91" i="25"/>
  <c r="K91" i="25"/>
  <c r="L91" i="25"/>
  <c r="M91" i="25"/>
  <c r="N91" i="25"/>
  <c r="O91" i="25"/>
  <c r="P91" i="25"/>
  <c r="B92" i="25"/>
  <c r="C92" i="25"/>
  <c r="D92" i="25"/>
  <c r="E92" i="25"/>
  <c r="F92" i="25"/>
  <c r="G92" i="25"/>
  <c r="H92" i="25"/>
  <c r="I92" i="25"/>
  <c r="J92" i="25"/>
  <c r="K92" i="25"/>
  <c r="L92" i="25"/>
  <c r="M92" i="25"/>
  <c r="N92" i="25"/>
  <c r="O92" i="25"/>
  <c r="P92" i="25"/>
  <c r="B93" i="25"/>
  <c r="C93" i="25"/>
  <c r="D93" i="25"/>
  <c r="E93" i="25"/>
  <c r="F93" i="25"/>
  <c r="G93" i="25"/>
  <c r="H93" i="25"/>
  <c r="I93" i="25"/>
  <c r="J93" i="25"/>
  <c r="K93" i="25"/>
  <c r="L93" i="25"/>
  <c r="M93" i="25"/>
  <c r="N93" i="25"/>
  <c r="O93" i="25"/>
  <c r="P93" i="25"/>
  <c r="B94" i="25"/>
  <c r="C94" i="25"/>
  <c r="D94" i="25"/>
  <c r="E94" i="25"/>
  <c r="F94" i="25"/>
  <c r="G94" i="25"/>
  <c r="H94" i="25"/>
  <c r="I94" i="25"/>
  <c r="J94" i="25"/>
  <c r="K94" i="25"/>
  <c r="L94" i="25"/>
  <c r="M94" i="25"/>
  <c r="N94" i="25"/>
  <c r="O94" i="25"/>
  <c r="P94" i="25"/>
  <c r="B95" i="25"/>
  <c r="C95" i="25"/>
  <c r="D95" i="25"/>
  <c r="E95" i="25"/>
  <c r="F95" i="25"/>
  <c r="G95" i="25"/>
  <c r="H95" i="25"/>
  <c r="I95" i="25"/>
  <c r="J95" i="25"/>
  <c r="K95" i="25"/>
  <c r="L95" i="25"/>
  <c r="M95" i="25"/>
  <c r="N95" i="25"/>
  <c r="O95" i="25"/>
  <c r="P95" i="25"/>
  <c r="B96" i="25"/>
  <c r="C96" i="25"/>
  <c r="D96" i="25"/>
  <c r="E96" i="25"/>
  <c r="F96" i="25"/>
  <c r="G96" i="25"/>
  <c r="H96" i="25"/>
  <c r="I96" i="25"/>
  <c r="J96" i="25"/>
  <c r="K96" i="25"/>
  <c r="L96" i="25"/>
  <c r="M96" i="25"/>
  <c r="N96" i="25"/>
  <c r="O96" i="25"/>
  <c r="P96" i="25"/>
  <c r="B97" i="25"/>
  <c r="C97" i="25"/>
  <c r="D97" i="25"/>
  <c r="E97" i="25"/>
  <c r="F97" i="25"/>
  <c r="G97" i="25"/>
  <c r="H97" i="25"/>
  <c r="I97" i="25"/>
  <c r="J97" i="25"/>
  <c r="K97" i="25"/>
  <c r="L97" i="25"/>
  <c r="M97" i="25"/>
  <c r="N97" i="25"/>
  <c r="O97" i="25"/>
  <c r="P97" i="25"/>
  <c r="B98" i="25"/>
  <c r="C98" i="25"/>
  <c r="D98" i="25"/>
  <c r="E98" i="25"/>
  <c r="F98" i="25"/>
  <c r="G98" i="25"/>
  <c r="H98" i="25"/>
  <c r="I98" i="25"/>
  <c r="J98" i="25"/>
  <c r="K98" i="25"/>
  <c r="L98" i="25"/>
  <c r="M98" i="25"/>
  <c r="N98" i="25"/>
  <c r="O98" i="25"/>
  <c r="P98" i="25"/>
  <c r="B99" i="25"/>
  <c r="C99" i="25"/>
  <c r="D99" i="25"/>
  <c r="E99" i="25"/>
  <c r="F99" i="25"/>
  <c r="G99" i="25"/>
  <c r="H99" i="25"/>
  <c r="I99" i="25"/>
  <c r="J99" i="25"/>
  <c r="K99" i="25"/>
  <c r="L99" i="25"/>
  <c r="M99" i="25"/>
  <c r="N99" i="25"/>
  <c r="O99" i="25"/>
  <c r="P99" i="25"/>
  <c r="B100" i="25"/>
  <c r="C100" i="25"/>
  <c r="D100" i="25"/>
  <c r="E100" i="25"/>
  <c r="F100" i="25"/>
  <c r="G100" i="25"/>
  <c r="H100" i="25"/>
  <c r="I100" i="25"/>
  <c r="J100" i="25"/>
  <c r="K100" i="25"/>
  <c r="L100" i="25"/>
  <c r="M100" i="25"/>
  <c r="N100" i="25"/>
  <c r="O100" i="25"/>
  <c r="P100" i="25"/>
  <c r="B101" i="25"/>
  <c r="C101" i="25"/>
  <c r="D101" i="25"/>
  <c r="E101" i="25"/>
  <c r="F101" i="25"/>
  <c r="G101" i="25"/>
  <c r="H101" i="25"/>
  <c r="I101" i="25"/>
  <c r="J101" i="25"/>
  <c r="K101" i="25"/>
  <c r="L101" i="25"/>
  <c r="M101" i="25"/>
  <c r="N101" i="25"/>
  <c r="O101" i="25"/>
  <c r="P101" i="25"/>
  <c r="B102" i="25"/>
  <c r="C102" i="25"/>
  <c r="D102" i="25"/>
  <c r="E102" i="25"/>
  <c r="F102" i="25"/>
  <c r="G102" i="25"/>
  <c r="H102" i="25"/>
  <c r="I102" i="25"/>
  <c r="J102" i="25"/>
  <c r="K102" i="25"/>
  <c r="L102" i="25"/>
  <c r="M102" i="25"/>
  <c r="N102" i="25"/>
  <c r="O102" i="25"/>
  <c r="P102" i="25"/>
  <c r="B103" i="25"/>
  <c r="C103" i="25"/>
  <c r="D103" i="25"/>
  <c r="E103" i="25"/>
  <c r="F103" i="25"/>
  <c r="G103" i="25"/>
  <c r="H103" i="25"/>
  <c r="I103" i="25"/>
  <c r="J103" i="25"/>
  <c r="K103" i="25"/>
  <c r="L103" i="25"/>
  <c r="M103" i="25"/>
  <c r="N103" i="25"/>
  <c r="O103" i="25"/>
  <c r="P103" i="25"/>
  <c r="B104" i="25"/>
  <c r="C104" i="25"/>
  <c r="D104" i="25"/>
  <c r="E104" i="25"/>
  <c r="F104" i="25"/>
  <c r="G104" i="25"/>
  <c r="H104" i="25"/>
  <c r="I104" i="25"/>
  <c r="J104" i="25"/>
  <c r="K104" i="25"/>
  <c r="L104" i="25"/>
  <c r="M104" i="25"/>
  <c r="N104" i="25"/>
  <c r="O104" i="25"/>
  <c r="P104" i="25"/>
  <c r="B105" i="25"/>
  <c r="C105" i="25"/>
  <c r="D105" i="25"/>
  <c r="E105" i="25"/>
  <c r="F105" i="25"/>
  <c r="G105" i="25"/>
  <c r="H105" i="25"/>
  <c r="I105" i="25"/>
  <c r="J105" i="25"/>
  <c r="K105" i="25"/>
  <c r="L105" i="25"/>
  <c r="M105" i="25"/>
  <c r="N105" i="25"/>
  <c r="O105" i="25"/>
  <c r="P105" i="25"/>
  <c r="B106" i="25"/>
  <c r="C106" i="25"/>
  <c r="D106" i="25"/>
  <c r="E106" i="25"/>
  <c r="F106" i="25"/>
  <c r="G106" i="25"/>
  <c r="H106" i="25"/>
  <c r="I106" i="25"/>
  <c r="J106" i="25"/>
  <c r="K106" i="25"/>
  <c r="L106" i="25"/>
  <c r="M106" i="25"/>
  <c r="N106" i="25"/>
  <c r="O106" i="25"/>
  <c r="P106" i="25"/>
  <c r="B107" i="25"/>
  <c r="C107" i="25"/>
  <c r="D107" i="25"/>
  <c r="E107" i="25"/>
  <c r="F107" i="25"/>
  <c r="G107" i="25"/>
  <c r="H107" i="25"/>
  <c r="I107" i="25"/>
  <c r="J107" i="25"/>
  <c r="K107" i="25"/>
  <c r="L107" i="25"/>
  <c r="M107" i="25"/>
  <c r="N107" i="25"/>
  <c r="O107" i="25"/>
  <c r="P107" i="25"/>
  <c r="J111" i="25"/>
  <c r="J114" i="25" s="1"/>
  <c r="J115" i="25" s="1"/>
  <c r="J121" i="24" s="1"/>
  <c r="B113" i="23" a="1"/>
  <c r="B113" i="23" s="1"/>
  <c r="C111" i="24"/>
  <c r="C116" i="24" s="1"/>
  <c r="C118" i="24" s="1"/>
  <c r="O111" i="24"/>
  <c r="O116" i="24" s="1"/>
  <c r="O118" i="24" s="1"/>
  <c r="I111" i="24"/>
  <c r="I116" i="24" s="1"/>
  <c r="I118" i="24" s="1"/>
  <c r="N111" i="24" l="1"/>
  <c r="N116" i="24" s="1"/>
  <c r="N118" i="24" s="1"/>
  <c r="G111" i="25"/>
  <c r="G114" i="25" s="1"/>
  <c r="G115" i="25" s="1"/>
  <c r="G121" i="24" s="1"/>
  <c r="G122" i="24" s="1"/>
  <c r="N111" i="25"/>
  <c r="N114" i="25" s="1"/>
  <c r="N115" i="25" s="1"/>
  <c r="N121" i="24" s="1"/>
  <c r="F111" i="25"/>
  <c r="F114" i="25" s="1"/>
  <c r="F115" i="25" s="1"/>
  <c r="F121" i="24" s="1"/>
  <c r="H111" i="25"/>
  <c r="H114" i="25" s="1"/>
  <c r="H115" i="25" s="1"/>
  <c r="H121" i="24" s="1"/>
  <c r="H122" i="24" s="1"/>
  <c r="J122" i="24"/>
  <c r="B116" i="24"/>
  <c r="B118" i="24" s="1"/>
  <c r="D122" i="24"/>
  <c r="P122" i="24"/>
  <c r="E111" i="24"/>
  <c r="E116" i="24" s="1"/>
  <c r="E118" i="24" s="1"/>
  <c r="K111" i="24"/>
  <c r="K116" i="24" s="1"/>
  <c r="K118" i="24" s="1"/>
  <c r="F111" i="24"/>
  <c r="F116" i="24" s="1"/>
  <c r="F118" i="24" s="1"/>
  <c r="D111" i="23"/>
  <c r="D114" i="23" s="1"/>
  <c r="L111" i="23"/>
  <c r="L114" i="23" s="1"/>
  <c r="C111" i="23"/>
  <c r="C114" i="23" s="1"/>
  <c r="F111" i="23"/>
  <c r="F114" i="23" s="1"/>
  <c r="B111" i="25"/>
  <c r="E111" i="25"/>
  <c r="E114" i="25" s="1"/>
  <c r="E115" i="25" s="1"/>
  <c r="E121" i="24" s="1"/>
  <c r="K111" i="25"/>
  <c r="K114" i="25" s="1"/>
  <c r="K115" i="25" s="1"/>
  <c r="K121" i="24" s="1"/>
  <c r="O111" i="25"/>
  <c r="O114" i="25" s="1"/>
  <c r="O115" i="25" s="1"/>
  <c r="O121" i="24" s="1"/>
  <c r="O122" i="24" s="1"/>
  <c r="C111" i="25"/>
  <c r="C114" i="25" s="1"/>
  <c r="C115" i="25" s="1"/>
  <c r="C121" i="24" s="1"/>
  <c r="C122" i="24" s="1"/>
  <c r="I111" i="25"/>
  <c r="I114" i="25" s="1"/>
  <c r="I115" i="25" s="1"/>
  <c r="I121" i="24" s="1"/>
  <c r="I122" i="24" s="1"/>
  <c r="M111" i="25"/>
  <c r="M114" i="25" s="1"/>
  <c r="M115" i="25" s="1"/>
  <c r="M121" i="24" s="1"/>
  <c r="M122" i="24" s="1"/>
  <c r="L111" i="25"/>
  <c r="L114" i="25" s="1"/>
  <c r="L115" i="25" s="1"/>
  <c r="L121" i="24" s="1"/>
  <c r="L122" i="24" s="1"/>
  <c r="I111" i="23"/>
  <c r="I114" i="23" s="1"/>
  <c r="H111" i="23"/>
  <c r="H114" i="23" s="1"/>
  <c r="J111" i="23"/>
  <c r="J114" i="23" s="1"/>
  <c r="E111" i="23"/>
  <c r="E114" i="23" s="1"/>
  <c r="O111" i="23"/>
  <c r="O114" i="23" s="1"/>
  <c r="B111" i="23"/>
  <c r="B114" i="23" s="1"/>
  <c r="P111" i="23"/>
  <c r="P114" i="23" s="1"/>
  <c r="K111" i="23"/>
  <c r="K114" i="23" s="1"/>
  <c r="N111" i="23"/>
  <c r="N114" i="23" s="1"/>
  <c r="M111" i="23"/>
  <c r="M114" i="23" s="1"/>
  <c r="G111" i="23"/>
  <c r="G114" i="23" s="1"/>
  <c r="N122" i="24" l="1"/>
  <c r="B113" i="24" a="1"/>
  <c r="B113" i="24" s="1"/>
  <c r="K122" i="24"/>
  <c r="F122" i="24"/>
  <c r="E122" i="24"/>
  <c r="K115" i="23"/>
  <c r="K119" i="24" s="1"/>
  <c r="K120" i="24" s="1"/>
  <c r="K117" i="24"/>
  <c r="G115" i="23"/>
  <c r="G119" i="24" s="1"/>
  <c r="G120" i="24" s="1"/>
  <c r="G117" i="24"/>
  <c r="M115" i="23"/>
  <c r="M119" i="24" s="1"/>
  <c r="M120" i="24" s="1"/>
  <c r="M117" i="24"/>
  <c r="N115" i="23"/>
  <c r="N119" i="24" s="1"/>
  <c r="N120" i="24" s="1"/>
  <c r="N117" i="24"/>
  <c r="P117" i="24"/>
  <c r="P115" i="23"/>
  <c r="P119" i="24" s="1"/>
  <c r="P120" i="24" s="1"/>
  <c r="B117" i="24"/>
  <c r="B115" i="23"/>
  <c r="B119" i="24" s="1"/>
  <c r="B120" i="24" s="1"/>
  <c r="D117" i="24"/>
  <c r="D115" i="23"/>
  <c r="D119" i="24" s="1"/>
  <c r="D120" i="24" s="1"/>
  <c r="E117" i="24"/>
  <c r="E115" i="23"/>
  <c r="E119" i="24" s="1"/>
  <c r="E120" i="24" s="1"/>
  <c r="J115" i="23"/>
  <c r="J119" i="24" s="1"/>
  <c r="J120" i="24" s="1"/>
  <c r="J117" i="24"/>
  <c r="F115" i="23"/>
  <c r="F119" i="24" s="1"/>
  <c r="F120" i="24" s="1"/>
  <c r="F117" i="24"/>
  <c r="O117" i="24"/>
  <c r="O115" i="23"/>
  <c r="O119" i="24" s="1"/>
  <c r="O120" i="24" s="1"/>
  <c r="B114" i="25"/>
  <c r="B115" i="25" s="1"/>
  <c r="B121" i="24" s="1"/>
  <c r="B122" i="24" s="1"/>
  <c r="B113" i="25" a="1"/>
  <c r="B113" i="25" s="1"/>
  <c r="H115" i="23"/>
  <c r="H119" i="24" s="1"/>
  <c r="H120" i="24" s="1"/>
  <c r="H117" i="24"/>
  <c r="I117" i="24"/>
  <c r="I115" i="23"/>
  <c r="I119" i="24" s="1"/>
  <c r="I120" i="24" s="1"/>
  <c r="C117" i="24"/>
  <c r="C115" i="23"/>
  <c r="C119" i="24" s="1"/>
  <c r="C120" i="24" s="1"/>
  <c r="L117" i="24"/>
  <c r="L115" i="23"/>
  <c r="L119" i="24" s="1"/>
  <c r="L120" i="24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<sst xmlns="http://schemas.openxmlformats.org/spreadsheetml/2006/main" count="28" uniqueCount="20">
  <si>
    <t>Age</t>
  </si>
  <si>
    <t>ASMR 2010</t>
  </si>
  <si>
    <t>F</t>
  </si>
  <si>
    <t>Trend ASMR</t>
  </si>
  <si>
    <t>ASMR 2019</t>
  </si>
  <si>
    <t>Diff ASMR</t>
  </si>
  <si>
    <t>Sterfte</t>
  </si>
  <si>
    <t>Trend sterfte</t>
  </si>
  <si>
    <t>Oversterfte</t>
  </si>
  <si>
    <t>Oversterfte ASMR</t>
  </si>
  <si>
    <t>ASMR 2019 in NL</t>
  </si>
  <si>
    <t>Perc</t>
  </si>
  <si>
    <t>ASMR 2010 in NL</t>
  </si>
  <si>
    <t>% tov ASMR 2010 trend</t>
  </si>
  <si>
    <t>% ASMR tov 2019 trend</t>
  </si>
  <si>
    <t>% Crude tov trend</t>
  </si>
  <si>
    <t>Verschil afwijking2019</t>
  </si>
  <si>
    <t>Verschil afwijking2010</t>
  </si>
  <si>
    <t>Crude Sterfte in NL</t>
  </si>
  <si>
    <t>Functie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</si>
</sst>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">
    <xf numFmtId="0" fontId="0" fillId="0" borderId="0" xfId="0"/>
    <xf numFmtId="1" fontId="0" fillId="0" borderId="0" xfId="0" applyNumberFormat="1"/>
    <xf numFmtId="3" fontId="0" fillId="0" borderId="0" xfId="0" applyNumberFormat="1"/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10" fontId="0" fillId="0" borderId="0" xfId="2" applyNumberFormat="1" applyFont="1"/>
    <xf numFmtId="10" fontId="0" fillId="0" borderId="0" xfId="0" applyNumberFormat="1"/>
    <xf numFmtId="1" fontId="1" fillId="2" borderId="0" xfId="0" applyNumberFormat="1" applyFont="1" applyFill="1"/>
    <xf numFmtId="10" fontId="0" fillId="2" borderId="0" xfId="2" applyNumberFormat="1" applyFont="1" applyFill="1"/>
    <xf numFmtId="164" fontId="0" fillId="0" borderId="0" xfId="1" applyNumberFormat="1" applyFont="1"/>
    <xf numFmtId="164" fontId="1" fillId="2" borderId="0" xfId="1" applyNumberFormat="1" applyFont="1" applyFill="1"/>
    <xf numFmtId="0" fontId="0" fillId="4" borderId="0" xfId="0" applyFill="1"/>
    <xf numFmtId="164" fontId="1" fillId="4" borderId="0" xfId="1" applyNumberFormat="1" applyFont="1" applyFill="1"/>
    <xf numFmtId="164" fontId="0" fillId="4" borderId="0" xfId="1" applyNumberFormat="1" applyFont="1" applyFill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'ASMR 2010'!$A$1</c:f>
          <c:strCache>
            <c:ptCount val="1"/>
            <c:pt idx="0">
              <c:v>ASMR 2010 in NL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'ASMR 2010'!$A$111</c:f>
              <c:strCache>
                <c:ptCount val="1"/>
                <c:pt idx="0">
                  <c:v>ASMR 2010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'ASMR 2010'!$B$110:$P$110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'ASMR 2010'!$B$111:$P$111</c:f>
              <c:numCache>
                <c:formatCode>0</c:formatCode>
                <c:ptCount val="15"/>
                <c:pt idx="0">
                  <c:v>135314</c:v>
                </c:pt>
                <c:pt idx="1">
                  <c:v>132384.75450616126</c:v>
                </c:pt>
                <c:pt idx="2">
                  <c:v>133739.33747429212</c:v>
                </c:pt>
                <c:pt idx="3">
                  <c:v>130897.700129032</c:v>
                </c:pt>
                <c:pt idx="4">
                  <c:v>125790.28349903862</c:v>
                </c:pt>
                <c:pt idx="5">
                  <c:v>129587.53021865155</c:v>
                </c:pt>
                <c:pt idx="6">
                  <c:v>128288.25117018954</c:v>
                </c:pt>
                <c:pt idx="7">
                  <c:v>126392.66723424815</c:v>
                </c:pt>
                <c:pt idx="8">
                  <c:v>126162.42528403162</c:v>
                </c:pt>
                <c:pt idx="9">
                  <c:v>122087.89261314731</c:v>
                </c:pt>
                <c:pt idx="10">
                  <c:v>132641.81579784176</c:v>
                </c:pt>
                <c:pt idx="11">
                  <c:v>132018.18178442458</c:v>
                </c:pt>
                <c:pt idx="12">
                  <c:v>128621.01758081216</c:v>
                </c:pt>
                <c:pt idx="13">
                  <c:v>125407.83279129271</c:v>
                </c:pt>
                <c:pt idx="14">
                  <c:v>124625.54362786721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2-4A5F-8303-2600150A1265}"/>
            </c:ext>
          </c:extLst>
        </c:ser>
        <c:ser>
          <c:idx val="1"/>
          <c:order val="1"/>
          <c:tx>
            <c:strRef>
              <c:f>'ASMR 2010'!$A$112</c:f>
              <c:strCache>
                <c:ptCount val="1"/>
                <c:pt idx="0">
                  <c:v>Trend ASMR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'ASMR 2010'!$B$112:$P$112</c:f>
              <c:numCache>
                <c:formatCode>0</c:formatCode>
                <c:ptCount val="15"/>
                <c:pt idx="0">
                  <c:v>134850.64027816241</c:v>
                </c:pt>
                <c:pt idx="1">
                  <c:v>133580.27226365503</c:v>
                </c:pt>
                <c:pt idx="2">
                  <c:v>132309.90424914766</c:v>
                </c:pt>
                <c:pt idx="3">
                  <c:v>131039.5362346403</c:v>
                </c:pt>
                <c:pt idx="4">
                  <c:v>129769.16822013294</c:v>
                </c:pt>
                <c:pt idx="5">
                  <c:v>128498.80020562556</c:v>
                </c:pt>
                <c:pt idx="6">
                  <c:v>127228.43219111819</c:v>
                </c:pt>
                <c:pt idx="7">
                  <c:v>125958.06417661082</c:v>
                </c:pt>
                <c:pt idx="8">
                  <c:v>124687.69616210346</c:v>
                </c:pt>
                <c:pt idx="9">
                  <c:v>123417.32814759608</c:v>
                </c:pt>
                <c:pt idx="10">
                  <c:v>122146.960133089</c:v>
                </c:pt>
                <c:pt idx="11">
                  <c:v>120876.592118581</c:v>
                </c:pt>
                <c:pt idx="12">
                  <c:v>119606.224104074</c:v>
                </c:pt>
                <c:pt idx="13">
                  <c:v>118335.85608956699</c:v>
                </c:pt>
                <c:pt idx="14">
                  <c:v>117065.48807505899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2-4A5F-8303-2600150A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821576"/>
        <c:axId val="804824096"/>
      </c:lineChart>
      <c:catAx>
        <c:axId val="804821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04824096"/>
        <c:crosses val="autoZero"/>
        <c:auto val="1"/>
        <c:lblAlgn val="ctr"/>
        <c:lblOffset val="100"/>
        <c:noMultiLvlLbl val="0"/>
      </c:catAx>
      <c:valAx>
        <c:axId val="80482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0482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'ASMR 2019'!$A$1</c:f>
          <c:strCache>
            <c:ptCount val="1"/>
            <c:pt idx="0">
              <c:v>ASMR 2019 in NL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'ASMR 2019'!$A$111</c:f>
              <c:strCache>
                <c:ptCount val="1"/>
                <c:pt idx="0">
                  <c:v>ASMR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'ASMR 2019'!$B$110:$P$110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'ASMR 2019'!$B$111:$P$111</c:f>
              <c:numCache>
                <c:formatCode>_ * #,##0_ ;_ * \-#,##0_ ;_ * "-"??_ ;_ @_ </c:formatCode>
                <c:ptCount val="15"/>
                <c:pt idx="0">
                  <c:v>168932.50029572318</c:v>
                </c:pt>
                <c:pt idx="1">
                  <c:v>164127.19732503383</c:v>
                </c:pt>
                <c:pt idx="2">
                  <c:v>166004.34368924622</c:v>
                </c:pt>
                <c:pt idx="3">
                  <c:v>162629.6172861963</c:v>
                </c:pt>
                <c:pt idx="4">
                  <c:v>156268.9064774318</c:v>
                </c:pt>
                <c:pt idx="5">
                  <c:v>161010.38836991673</c:v>
                </c:pt>
                <c:pt idx="6">
                  <c:v>159435.87390353033</c:v>
                </c:pt>
                <c:pt idx="7">
                  <c:v>157248.66964326816</c:v>
                </c:pt>
                <c:pt idx="8">
                  <c:v>157037.70450597812</c:v>
                </c:pt>
                <c:pt idx="9">
                  <c:v>151815</c:v>
                </c:pt>
                <c:pt idx="10">
                  <c:v>165305.1632837778</c:v>
                </c:pt>
                <c:pt idx="11">
                  <c:v>164486.05409839252</c:v>
                </c:pt>
                <c:pt idx="12">
                  <c:v>160468.58902126597</c:v>
                </c:pt>
                <c:pt idx="13">
                  <c:v>156465.01780642133</c:v>
                </c:pt>
                <c:pt idx="14">
                  <c:v>155530.37956978238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2-42EC-BB2D-05B53ED25AFA}"/>
            </c:ext>
          </c:extLst>
        </c:ser>
        <c:ser>
          <c:idx val="1"/>
          <c:order val="1"/>
          <c:tx>
            <c:strRef>
              <c:f>'ASMR 2019'!$A$112</c:f>
              <c:strCache>
                <c:ptCount val="1"/>
                <c:pt idx="0">
                  <c:v>Trend ASMR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'ASMR 2019'!$B$112:$P$112</c:f>
              <c:numCache>
                <c:formatCode>_ * #,##0_ ;_ * \-#,##0_ ;_ * "-"??_ ;_ @_ </c:formatCode>
                <c:ptCount val="15"/>
                <c:pt idx="0">
                  <c:v>167331.98571909525</c:v>
                </c:pt>
                <c:pt idx="1">
                  <c:v>165802.88225921465</c:v>
                </c:pt>
                <c:pt idx="2">
                  <c:v>164273.77879933402</c:v>
                </c:pt>
                <c:pt idx="3">
                  <c:v>162744.67533945342</c:v>
                </c:pt>
                <c:pt idx="4">
                  <c:v>161215.57187957279</c:v>
                </c:pt>
                <c:pt idx="5">
                  <c:v>159686.46841969216</c:v>
                </c:pt>
                <c:pt idx="6">
                  <c:v>158157.36495981156</c:v>
                </c:pt>
                <c:pt idx="7">
                  <c:v>156628.26149993093</c:v>
                </c:pt>
                <c:pt idx="8">
                  <c:v>155099.15804005033</c:v>
                </c:pt>
                <c:pt idx="9">
                  <c:v>153570.0545801697</c:v>
                </c:pt>
                <c:pt idx="10">
                  <c:v>152040.95112028901</c:v>
                </c:pt>
                <c:pt idx="11">
                  <c:v>150511.847660409</c:v>
                </c:pt>
                <c:pt idx="12">
                  <c:v>148982.74420052799</c:v>
                </c:pt>
                <c:pt idx="13">
                  <c:v>147453.64074064701</c:v>
                </c:pt>
                <c:pt idx="14">
                  <c:v>145924.53728076699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2-42EC-BB2D-05B53ED2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821576"/>
        <c:axId val="804824096"/>
      </c:lineChart>
      <c:catAx>
        <c:axId val="804821576"/>
        <c:scaling>
          <c:orientation val="minMax"/>
        </c:scaling>
        <c:delete val="0"/>
        <c:axPos val="b"/>
        <c:numFmt formatCode="_ * #,##0_ ;_ * \-#,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04824096"/>
        <c:crosses val="autoZero"/>
        <c:auto val="1"/>
        <c:lblAlgn val="ctr"/>
        <c:lblOffset val="100"/>
        <c:noMultiLvlLbl val="0"/>
      </c:catAx>
      <c:valAx>
        <c:axId val="80482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0482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'Crude M'!$A$1</c:f>
          <c:strCache>
            <c:ptCount val="1"/>
            <c:pt idx="0">
              <c:v>Crude Sterfte in NL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'Crude M'!$A$111</c:f>
              <c:strCache>
                <c:ptCount val="1"/>
                <c:pt idx="0">
                  <c:v>Sterfte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'Crude M'!$B$110:$P$110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'Crude M'!$B$111:$P$111</c:f>
              <c:numCache>
                <c:formatCode>_ * #,##0_ ;_ * \-#,##0_ ;_ * "-"??_ ;_ @_ </c:formatCode>
                <c:ptCount val="15"/>
                <c:pt idx="0">
                  <c:v>136009</c:v>
                </c:pt>
                <c:pt idx="1">
                  <c:v>135691</c:v>
                </c:pt>
                <c:pt idx="2">
                  <c:v>140759</c:v>
                </c:pt>
                <c:pt idx="3">
                  <c:v>141182</c:v>
                </c:pt>
                <c:pt idx="4">
                  <c:v>139163</c:v>
                </c:pt>
                <c:pt idx="5">
                  <c:v>147078</c:v>
                </c:pt>
                <c:pt idx="6">
                  <c:v>148944</c:v>
                </c:pt>
                <c:pt idx="7">
                  <c:v>150149</c:v>
                </c:pt>
                <c:pt idx="8">
                  <c:v>153288</c:v>
                </c:pt>
                <c:pt idx="9">
                  <c:v>151815</c:v>
                </c:pt>
                <c:pt idx="10">
                  <c:v>168613</c:v>
                </c:pt>
                <c:pt idx="11">
                  <c:v>170897</c:v>
                </c:pt>
                <c:pt idx="12">
                  <c:v>170046</c:v>
                </c:pt>
                <c:pt idx="13">
                  <c:v>169456</c:v>
                </c:pt>
                <c:pt idx="14">
                  <c:v>171306.00927914816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03-4EA7-B749-FD6B2A1002F0}"/>
            </c:ext>
          </c:extLst>
        </c:ser>
        <c:ser>
          <c:idx val="1"/>
          <c:order val="1"/>
          <c:tx>
            <c:strRef>
              <c:f>'Crude M'!$B$112:$P$112</c:f>
              <c:strCache>
                <c:ptCount val="15"/>
                <c:pt idx="0">
                  <c:v> 135.037 </c:v>
                </c:pt>
                <c:pt idx="1">
                  <c:v> 137.120 </c:v>
                </c:pt>
                <c:pt idx="2">
                  <c:v> 139.202 </c:v>
                </c:pt>
                <c:pt idx="3">
                  <c:v> 141.284 </c:v>
                </c:pt>
                <c:pt idx="4">
                  <c:v> 143.367 </c:v>
                </c:pt>
                <c:pt idx="5">
                  <c:v> 145.449 </c:v>
                </c:pt>
                <c:pt idx="6">
                  <c:v> 147.531 </c:v>
                </c:pt>
                <c:pt idx="7">
                  <c:v> 149.614 </c:v>
                </c:pt>
                <c:pt idx="8">
                  <c:v> 151.696 </c:v>
                </c:pt>
                <c:pt idx="9">
                  <c:v> 153.778 </c:v>
                </c:pt>
                <c:pt idx="10">
                  <c:v> 155.861 </c:v>
                </c:pt>
                <c:pt idx="11">
                  <c:v> 157.943 </c:v>
                </c:pt>
                <c:pt idx="12">
                  <c:v> 160.025 </c:v>
                </c:pt>
                <c:pt idx="13">
                  <c:v> 162.108 </c:v>
                </c:pt>
                <c:pt idx="14">
                  <c:v> 164.190 </c:v>
                </c:pt>
              </c:strCache>
            </c:strRef>
          </c:tx>
          <c:spPr>
            <a:ln w="28575" cap="rnd">
              <a:solidFill>
                <a:schemeClr val="accent2">
                  <a:alpha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'Crude M'!$B$112:$P$112</c:f>
              <c:numCache>
                <c:formatCode>_ * #,##0_ ;_ * \-#,##0_ ;_ * "-"??_ ;_ @_ </c:formatCode>
                <c:ptCount val="15"/>
                <c:pt idx="0">
                  <c:v>135037.32727272727</c:v>
                </c:pt>
                <c:pt idx="1">
                  <c:v>137119.65454545454</c:v>
                </c:pt>
                <c:pt idx="2">
                  <c:v>139201.98181818181</c:v>
                </c:pt>
                <c:pt idx="3">
                  <c:v>141284.30909090908</c:v>
                </c:pt>
                <c:pt idx="4">
                  <c:v>143366.63636363635</c:v>
                </c:pt>
                <c:pt idx="5">
                  <c:v>145448.96363636365</c:v>
                </c:pt>
                <c:pt idx="6">
                  <c:v>147531.29090909092</c:v>
                </c:pt>
                <c:pt idx="7">
                  <c:v>149613.61818181819</c:v>
                </c:pt>
                <c:pt idx="8">
                  <c:v>151695.94545454546</c:v>
                </c:pt>
                <c:pt idx="9">
                  <c:v>153778.27272727274</c:v>
                </c:pt>
                <c:pt idx="10">
                  <c:v>155860.6</c:v>
                </c:pt>
                <c:pt idx="11">
                  <c:v>157942.92727272701</c:v>
                </c:pt>
                <c:pt idx="12">
                  <c:v>160025.25454545399</c:v>
                </c:pt>
                <c:pt idx="13">
                  <c:v>162107.58181818199</c:v>
                </c:pt>
                <c:pt idx="14">
                  <c:v>164189.909090909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3-4EA7-B749-FD6B2A100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821576"/>
        <c:axId val="804824096"/>
      </c:lineChart>
      <c:catAx>
        <c:axId val="804821576"/>
        <c:scaling>
          <c:orientation val="minMax"/>
        </c:scaling>
        <c:delete val="0"/>
        <c:axPos val="b"/>
        <c:numFmt formatCode="_ * #,##0_ ;_ * \-#,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04824096"/>
        <c:crosses val="autoZero"/>
        <c:auto val="1"/>
        <c:lblAlgn val="ctr"/>
        <c:lblOffset val="100"/>
        <c:noMultiLvlLbl val="0"/>
      </c:catAx>
      <c:valAx>
        <c:axId val="804824096"/>
        <c:scaling>
          <c:orientation val="minMax"/>
          <c:min val="1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0482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IN" pitchFamily="50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'ASMR 2019'!$A$1</c:f>
          <c:strCache>
            <c:ptCount val="1"/>
            <c:pt idx="0">
              <c:v>ASMR 2019 in NL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'ASMR 2019'!$A$111</c:f>
              <c:strCache>
                <c:ptCount val="1"/>
                <c:pt idx="0">
                  <c:v>ASMR 2019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'ASMR 2019'!$B$110:$P$110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'ASMR 2019'!$B$111:$P$111</c:f>
              <c:numCache>
                <c:formatCode>_ * #,##0_ ;_ * \-#,##0_ ;_ * "-"??_ ;_ @_ </c:formatCode>
                <c:ptCount val="15"/>
                <c:pt idx="0">
                  <c:v>168932.50029572318</c:v>
                </c:pt>
                <c:pt idx="1">
                  <c:v>164127.19732503383</c:v>
                </c:pt>
                <c:pt idx="2">
                  <c:v>166004.34368924622</c:v>
                </c:pt>
                <c:pt idx="3">
                  <c:v>162629.6172861963</c:v>
                </c:pt>
                <c:pt idx="4">
                  <c:v>156268.9064774318</c:v>
                </c:pt>
                <c:pt idx="5">
                  <c:v>161010.38836991673</c:v>
                </c:pt>
                <c:pt idx="6">
                  <c:v>159435.87390353033</c:v>
                </c:pt>
                <c:pt idx="7">
                  <c:v>157248.66964326816</c:v>
                </c:pt>
                <c:pt idx="8">
                  <c:v>157037.70450597812</c:v>
                </c:pt>
                <c:pt idx="9">
                  <c:v>151815</c:v>
                </c:pt>
                <c:pt idx="10">
                  <c:v>165305.1632837778</c:v>
                </c:pt>
                <c:pt idx="11">
                  <c:v>164486.05409839252</c:v>
                </c:pt>
                <c:pt idx="12">
                  <c:v>160468.58902126597</c:v>
                </c:pt>
                <c:pt idx="13">
                  <c:v>156465.01780642133</c:v>
                </c:pt>
                <c:pt idx="14">
                  <c:v>155530.37956978238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AA-431C-816C-997CD1E9A38A}"/>
            </c:ext>
          </c:extLst>
        </c:ser>
        <c:ser>
          <c:idx val="1"/>
          <c:order val="1"/>
          <c:tx>
            <c:strRef>
              <c:f>'ASMR 2019'!$A$112</c:f>
              <c:strCache>
                <c:ptCount val="1"/>
                <c:pt idx="0">
                  <c:v>Trend ASMR</c:v>
                </c:pt>
              </c:strCache>
            </c:strRef>
          </c:tx>
          <c:spPr>
            <a:ln w="28575" cap="rnd">
              <a:solidFill>
                <a:srgbClr val="7030A0">
                  <a:alpha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'ASMR 2019'!$B$112:$P$112</c:f>
              <c:numCache>
                <c:formatCode>_ * #,##0_ ;_ * \-#,##0_ ;_ * "-"??_ ;_ @_ </c:formatCode>
                <c:ptCount val="15"/>
                <c:pt idx="0">
                  <c:v>167331.98571909525</c:v>
                </c:pt>
                <c:pt idx="1">
                  <c:v>165802.88225921465</c:v>
                </c:pt>
                <c:pt idx="2">
                  <c:v>164273.77879933402</c:v>
                </c:pt>
                <c:pt idx="3">
                  <c:v>162744.67533945342</c:v>
                </c:pt>
                <c:pt idx="4">
                  <c:v>161215.57187957279</c:v>
                </c:pt>
                <c:pt idx="5">
                  <c:v>159686.46841969216</c:v>
                </c:pt>
                <c:pt idx="6">
                  <c:v>158157.36495981156</c:v>
                </c:pt>
                <c:pt idx="7">
                  <c:v>156628.26149993093</c:v>
                </c:pt>
                <c:pt idx="8">
                  <c:v>155099.15804005033</c:v>
                </c:pt>
                <c:pt idx="9">
                  <c:v>153570.0545801697</c:v>
                </c:pt>
                <c:pt idx="10">
                  <c:v>152040.95112028901</c:v>
                </c:pt>
                <c:pt idx="11">
                  <c:v>150511.847660409</c:v>
                </c:pt>
                <c:pt idx="12">
                  <c:v>148982.74420052799</c:v>
                </c:pt>
                <c:pt idx="13">
                  <c:v>147453.64074064701</c:v>
                </c:pt>
                <c:pt idx="14">
                  <c:v>145924.53728076699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A-431C-816C-997CD1E9A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821576"/>
        <c:axId val="804824096"/>
      </c:lineChart>
      <c:catAx>
        <c:axId val="804821576"/>
        <c:scaling>
          <c:orientation val="minMax"/>
        </c:scaling>
        <c:delete val="0"/>
        <c:axPos val="b"/>
        <c:numFmt formatCode="_ * #,##0_ ;_ * \-#,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04824096"/>
        <c:crosses val="autoZero"/>
        <c:auto val="1"/>
        <c:lblAlgn val="ctr"/>
        <c:lblOffset val="100"/>
        <c:noMultiLvlLbl val="0"/>
      </c:catAx>
      <c:valAx>
        <c:axId val="804824096"/>
        <c:scaling>
          <c:orientation val="minMax"/>
          <c:min val="1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0482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IN" pitchFamily="50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r>
              <a:rPr lang="en-US"/>
              <a:t>Crude</a:t>
            </a:r>
            <a:r>
              <a:rPr lang="en-US" baseline="0"/>
              <a:t> s</a:t>
            </a:r>
            <a:r>
              <a:rPr lang="en-US"/>
              <a:t>terfte vs ASMR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'Crude M'!$A$111</c:f>
              <c:strCache>
                <c:ptCount val="1"/>
                <c:pt idx="0">
                  <c:v>Sterfte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'Crude M'!$B$110:$P$110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'Crude M'!$B$111:$P$111</c:f>
              <c:numCache>
                <c:formatCode>_ * #,##0_ ;_ * \-#,##0_ ;_ * "-"??_ ;_ @_ </c:formatCode>
                <c:ptCount val="15"/>
                <c:pt idx="0">
                  <c:v>136009</c:v>
                </c:pt>
                <c:pt idx="1">
                  <c:v>135691</c:v>
                </c:pt>
                <c:pt idx="2">
                  <c:v>140759</c:v>
                </c:pt>
                <c:pt idx="3">
                  <c:v>141182</c:v>
                </c:pt>
                <c:pt idx="4">
                  <c:v>139163</c:v>
                </c:pt>
                <c:pt idx="5">
                  <c:v>147078</c:v>
                </c:pt>
                <c:pt idx="6">
                  <c:v>148944</c:v>
                </c:pt>
                <c:pt idx="7">
                  <c:v>150149</c:v>
                </c:pt>
                <c:pt idx="8">
                  <c:v>153288</c:v>
                </c:pt>
                <c:pt idx="9">
                  <c:v>151815</c:v>
                </c:pt>
                <c:pt idx="10">
                  <c:v>168613</c:v>
                </c:pt>
                <c:pt idx="11">
                  <c:v>170897</c:v>
                </c:pt>
                <c:pt idx="12">
                  <c:v>170046</c:v>
                </c:pt>
                <c:pt idx="13">
                  <c:v>169456</c:v>
                </c:pt>
                <c:pt idx="14">
                  <c:v>171306.00927914816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74-4889-A505-0714219BE542}"/>
            </c:ext>
          </c:extLst>
        </c:ser>
        <c:ser>
          <c:idx val="1"/>
          <c:order val="1"/>
          <c:tx>
            <c:strRef>
              <c:f>'Crude M'!$A$112</c:f>
              <c:strCache>
                <c:ptCount val="1"/>
                <c:pt idx="0">
                  <c:v>Trend sterfte</c:v>
                </c:pt>
              </c:strCache>
            </c:strRef>
          </c:tx>
          <c:spPr>
            <a:ln w="28575" cap="rnd">
              <a:solidFill>
                <a:schemeClr val="accent2">
                  <a:alpha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'Crude M'!$B$110:$P$110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'Crude M'!$B$112:$P$112</c:f>
              <c:numCache>
                <c:formatCode>_ * #,##0_ ;_ * \-#,##0_ ;_ * "-"??_ ;_ @_ </c:formatCode>
                <c:ptCount val="15"/>
                <c:pt idx="0">
                  <c:v>135037.32727272727</c:v>
                </c:pt>
                <c:pt idx="1">
                  <c:v>137119.65454545454</c:v>
                </c:pt>
                <c:pt idx="2">
                  <c:v>139201.98181818181</c:v>
                </c:pt>
                <c:pt idx="3">
                  <c:v>141284.30909090908</c:v>
                </c:pt>
                <c:pt idx="4">
                  <c:v>143366.63636363635</c:v>
                </c:pt>
                <c:pt idx="5">
                  <c:v>145448.96363636365</c:v>
                </c:pt>
                <c:pt idx="6">
                  <c:v>147531.29090909092</c:v>
                </c:pt>
                <c:pt idx="7">
                  <c:v>149613.61818181819</c:v>
                </c:pt>
                <c:pt idx="8">
                  <c:v>151695.94545454546</c:v>
                </c:pt>
                <c:pt idx="9">
                  <c:v>153778.27272727274</c:v>
                </c:pt>
                <c:pt idx="10">
                  <c:v>155860.6</c:v>
                </c:pt>
                <c:pt idx="11">
                  <c:v>157942.92727272701</c:v>
                </c:pt>
                <c:pt idx="12">
                  <c:v>160025.25454545399</c:v>
                </c:pt>
                <c:pt idx="13">
                  <c:v>162107.58181818199</c:v>
                </c:pt>
                <c:pt idx="14">
                  <c:v>164189.909090909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4-4889-A505-0714219BE542}"/>
            </c:ext>
          </c:extLst>
        </c:ser>
        <c:ser>
          <c:idx val="2"/>
          <c:order val="2"/>
          <c:tx>
            <c:strRef>
              <c:f>'ASMR 2019'!$A$111</c:f>
              <c:strCache>
                <c:ptCount val="1"/>
                <c:pt idx="0">
                  <c:v>ASMR 2019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'ASMR 2019'!$B$111:$P$111</c:f>
              <c:numCache>
                <c:formatCode>_ * #,##0_ ;_ * \-#,##0_ ;_ * "-"??_ ;_ @_ </c:formatCode>
                <c:ptCount val="15"/>
                <c:pt idx="0">
                  <c:v>168932.50029572318</c:v>
                </c:pt>
                <c:pt idx="1">
                  <c:v>164127.19732503383</c:v>
                </c:pt>
                <c:pt idx="2">
                  <c:v>166004.34368924622</c:v>
                </c:pt>
                <c:pt idx="3">
                  <c:v>162629.6172861963</c:v>
                </c:pt>
                <c:pt idx="4">
                  <c:v>156268.9064774318</c:v>
                </c:pt>
                <c:pt idx="5">
                  <c:v>161010.38836991673</c:v>
                </c:pt>
                <c:pt idx="6">
                  <c:v>159435.87390353033</c:v>
                </c:pt>
                <c:pt idx="7">
                  <c:v>157248.66964326816</c:v>
                </c:pt>
                <c:pt idx="8">
                  <c:v>157037.70450597812</c:v>
                </c:pt>
                <c:pt idx="9">
                  <c:v>151815</c:v>
                </c:pt>
                <c:pt idx="10">
                  <c:v>165305.1632837778</c:v>
                </c:pt>
                <c:pt idx="11">
                  <c:v>164486.05409839252</c:v>
                </c:pt>
                <c:pt idx="12">
                  <c:v>160468.58902126597</c:v>
                </c:pt>
                <c:pt idx="13">
                  <c:v>156465.01780642133</c:v>
                </c:pt>
                <c:pt idx="14">
                  <c:v>155530.37956978238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74-4889-A505-0714219BE542}"/>
            </c:ext>
          </c:extLst>
        </c:ser>
        <c:ser>
          <c:idx val="3"/>
          <c:order val="3"/>
          <c:tx>
            <c:strRef>
              <c:f>'ASMR 2019'!$A$112</c:f>
              <c:strCache>
                <c:ptCount val="1"/>
                <c:pt idx="0">
                  <c:v>Trend ASMR</c:v>
                </c:pt>
              </c:strCache>
            </c:strRef>
          </c:tx>
          <c:spPr>
            <a:ln w="28575" cap="rnd">
              <a:solidFill>
                <a:srgbClr val="7030A0">
                  <a:alpha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'ASMR 2019'!$B$112:$P$112</c:f>
              <c:numCache>
                <c:formatCode>_ * #,##0_ ;_ * \-#,##0_ ;_ * "-"??_ ;_ @_ </c:formatCode>
                <c:ptCount val="15"/>
                <c:pt idx="0">
                  <c:v>167331.98571909525</c:v>
                </c:pt>
                <c:pt idx="1">
                  <c:v>165802.88225921465</c:v>
                </c:pt>
                <c:pt idx="2">
                  <c:v>164273.77879933402</c:v>
                </c:pt>
                <c:pt idx="3">
                  <c:v>162744.67533945342</c:v>
                </c:pt>
                <c:pt idx="4">
                  <c:v>161215.57187957279</c:v>
                </c:pt>
                <c:pt idx="5">
                  <c:v>159686.46841969216</c:v>
                </c:pt>
                <c:pt idx="6">
                  <c:v>158157.36495981156</c:v>
                </c:pt>
                <c:pt idx="7">
                  <c:v>156628.26149993093</c:v>
                </c:pt>
                <c:pt idx="8">
                  <c:v>155099.15804005033</c:v>
                </c:pt>
                <c:pt idx="9">
                  <c:v>153570.0545801697</c:v>
                </c:pt>
                <c:pt idx="10">
                  <c:v>152040.95112028901</c:v>
                </c:pt>
                <c:pt idx="11">
                  <c:v>150511.847660409</c:v>
                </c:pt>
                <c:pt idx="12">
                  <c:v>148982.74420052799</c:v>
                </c:pt>
                <c:pt idx="13">
                  <c:v>147453.64074064701</c:v>
                </c:pt>
                <c:pt idx="14">
                  <c:v>145924.53728076699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74-4889-A505-0714219BE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821576"/>
        <c:axId val="804824096"/>
      </c:lineChart>
      <c:catAx>
        <c:axId val="804821576"/>
        <c:scaling>
          <c:orientation val="minMax"/>
        </c:scaling>
        <c:delete val="0"/>
        <c:axPos val="b"/>
        <c:numFmt formatCode="_ * #,##0_ ;_ * \-#,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04824096"/>
        <c:crosses val="autoZero"/>
        <c:auto val="1"/>
        <c:lblAlgn val="ctr"/>
        <c:lblOffset val="100"/>
        <c:noMultiLvlLbl val="0"/>
      </c:catAx>
      <c:valAx>
        <c:axId val="804824096"/>
        <c:scaling>
          <c:orientation val="minMax"/>
          <c:max val="175000"/>
          <c:min val="1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0482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IN" pitchFamily="50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r>
              <a:rPr lang="nl-NL"/>
              <a:t>Percentage meer- mindersterfte: Crude vs ASMR</a:t>
            </a:r>
          </a:p>
        </c:rich>
      </c:tx>
      <c:layout>
        <c:manualLayout>
          <c:xMode val="edge"/>
          <c:yMode val="edge"/>
          <c:x val="0.10609363263590563"/>
          <c:y val="2.9304029304029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'Crude M'!$A$118</c:f>
              <c:strCache>
                <c:ptCount val="1"/>
                <c:pt idx="0">
                  <c:v>% Crude tov trend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'Crude M'!$B$115:$P$115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'Crude M'!$B$118:$P$118</c:f>
              <c:numCache>
                <c:formatCode>0.00%</c:formatCode>
                <c:ptCount val="15"/>
                <c:pt idx="0">
                  <c:v>7.1955861901079896E-3</c:v>
                </c:pt>
                <c:pt idx="1">
                  <c:v>-1.0419035478104627E-2</c:v>
                </c:pt>
                <c:pt idx="2">
                  <c:v>1.1185316196517102E-2</c:v>
                </c:pt>
                <c:pt idx="3">
                  <c:v>-7.2413625806990269E-4</c:v>
                </c:pt>
                <c:pt idx="4">
                  <c:v>-2.9320882949183617E-2</c:v>
                </c:pt>
                <c:pt idx="5">
                  <c:v>1.1200054802102916E-2</c:v>
                </c:pt>
                <c:pt idx="6">
                  <c:v>9.575657355154513E-3</c:v>
                </c:pt>
                <c:pt idx="7">
                  <c:v>3.578429722427957E-3</c:v>
                </c:pt>
                <c:pt idx="8">
                  <c:v>1.0495036902166792E-2</c:v>
                </c:pt>
                <c:pt idx="9">
                  <c:v>-1.276690583431522E-2</c:v>
                </c:pt>
                <c:pt idx="10">
                  <c:v>8.1819266703708274E-2</c:v>
                </c:pt>
                <c:pt idx="11">
                  <c:v>8.2017428389842467E-2</c:v>
                </c:pt>
                <c:pt idx="12">
                  <c:v>6.2619775128679375E-2</c:v>
                </c:pt>
                <c:pt idx="13">
                  <c:v>4.5330502740210568E-2</c:v>
                </c:pt>
                <c:pt idx="14">
                  <c:v>4.3340667082646965E-2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A8-4784-8D05-80B90522CCE3}"/>
            </c:ext>
          </c:extLst>
        </c:ser>
        <c:ser>
          <c:idx val="1"/>
          <c:order val="2"/>
          <c:tx>
            <c:strRef>
              <c:f>'Crude M'!$A$119</c:f>
              <c:strCache>
                <c:ptCount val="1"/>
                <c:pt idx="0">
                  <c:v>% ASMR tov 2019 trend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'Crude M'!$B$115:$P$115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'Crude M'!$B$119:$P$119</c:f>
              <c:numCache>
                <c:formatCode>0.00%</c:formatCode>
                <c:ptCount val="15"/>
                <c:pt idx="0">
                  <c:v>9.5649051778705259E-3</c:v>
                </c:pt>
                <c:pt idx="1">
                  <c:v>-1.0106488568522361E-2</c:v>
                </c:pt>
                <c:pt idx="2">
                  <c:v>1.0534638592724807E-2</c:v>
                </c:pt>
                <c:pt idx="3">
                  <c:v>-7.0698505506942052E-4</c:v>
                </c:pt>
                <c:pt idx="4">
                  <c:v>-3.0683545915999519E-2</c:v>
                </c:pt>
                <c:pt idx="5">
                  <c:v>8.2907460057605794E-3</c:v>
                </c:pt>
                <c:pt idx="6">
                  <c:v>8.0837774708983363E-3</c:v>
                </c:pt>
                <c:pt idx="7">
                  <c:v>3.9610229813953944E-3</c:v>
                </c:pt>
                <c:pt idx="8">
                  <c:v>1.2498755573045818E-2</c:v>
                </c:pt>
                <c:pt idx="9">
                  <c:v>-1.1428364631162466E-2</c:v>
                </c:pt>
                <c:pt idx="10">
                  <c:v>8.7241049636651163E-2</c:v>
                </c:pt>
                <c:pt idx="11">
                  <c:v>9.2844561110648899E-2</c:v>
                </c:pt>
                <c:pt idx="12">
                  <c:v>7.709513529485168E-2</c:v>
                </c:pt>
                <c:pt idx="13">
                  <c:v>6.1113289712691664E-2</c:v>
                </c:pt>
                <c:pt idx="14">
                  <c:v>6.5827464441660072E-2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A8-4784-8D05-80B90522C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523952"/>
        <c:axId val="886516032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'Crude M'!$A$121</c15:sqref>
                        </c15:formulaRef>
                      </c:ext>
                    </c:extLst>
                    <c:strCache>
                      <c:ptCount val="1"/>
                      <c:pt idx="0">
                        <c:v>% tov ASMR 2010 trend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'Crude M'!$B$121:$P$121</c15:sqref>
                        </c15:formulaRef>
                      </c:ext>
                    </c:extLst>
                    <c:numCache>
                      <c:formatCode>0.00%</c:formatCode>
                      <c:ptCount val="15"/>
                      <c:pt idx="0">
                        <c:v>3.436095823362809E-3</c:v>
                      </c:pt>
                      <c:pt idx="1">
                        <c:v>-8.9498077615391275E-3</c:v>
                      </c:pt>
                      <c:pt idx="2">
                        <c:v>1.0803675153847494E-2</c:v>
                      </c:pt>
                      <c:pt idx="3">
                        <c:v>-1.082391694017608E-3</c:v>
                      </c:pt>
                      <c:pt idx="4">
                        <c:v>-3.0661248551310506E-2</c:v>
                      </c:pt>
                      <c:pt idx="5">
                        <c:v>8.4726862140641155E-3</c:v>
                      </c:pt>
                      <c:pt idx="6">
                        <c:v>8.3300482511592024E-3</c:v>
                      </c:pt>
                      <c:pt idx="7">
                        <c:v>3.4503789850878958E-3</c:v>
                      </c:pt>
                      <c:pt idx="8">
                        <c:v>1.1827382871930699E-2</c:v>
                      </c:pt>
                      <c:pt idx="9">
                        <c:v>-1.077187097146427E-2</c:v>
                      </c:pt>
                      <c:pt idx="10">
                        <c:v>8.5919908717480675E-2</c:v>
                      </c:pt>
                      <c:pt idx="11">
                        <c:v>9.2173260931393428E-2</c:v>
                      </c:pt>
                      <c:pt idx="12">
                        <c:v>7.5370605035520816E-2</c:v>
                      </c:pt>
                      <c:pt idx="13">
                        <c:v>5.9761909326730318E-2</c:v>
                      </c:pt>
                      <c:pt idx="14">
                        <c:v>6.4579712408160211E-2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DA8-4784-8D05-80B90522CCE3}"/>
                  </c:ext>
                </c:extLst>
              </c15:ser>
            </c15:filteredLineSeries>
          </c:ext>
        </c:extLst>
      </c:lineChart>
      <c:catAx>
        <c:axId val="886523952"/>
        <c:scaling>
          <c:orientation val="minMax"/>
        </c:scaling>
        <c:delete val="0"/>
        <c:axPos val="b"/>
        <c:numFmt formatCode="_ * #,##0_ ;_ * \-#,##0_ ;_ * &quot;-&quot;??_ ;_ @_ 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86516032"/>
        <c:crosses val="autoZero"/>
        <c:auto val="1"/>
        <c:lblAlgn val="ctr"/>
        <c:lblOffset val="100"/>
        <c:noMultiLvlLbl val="0"/>
      </c:catAx>
      <c:valAx>
        <c:axId val="88651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8652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IN" pitchFamily="50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r>
              <a:rPr lang="nl-NL"/>
              <a:t>Verschil met Crude afwijking van trend</a:t>
            </a:r>
          </a:p>
        </c:rich>
      </c:tx>
      <c:layout>
        <c:manualLayout>
          <c:xMode val="edge"/>
          <c:yMode val="edge"/>
          <c:x val="0.21488994876238496"/>
          <c:y val="2.442002442002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'Crude M'!$A$120</c:f>
              <c:strCache>
                <c:ptCount val="1"/>
                <c:pt idx="0">
                  <c:v>Verschil afwijking2019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'Crude M'!$B$115:$P$115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'Crude M'!$B$120:$P$120</c:f>
              <c:numCache>
                <c:formatCode>0.00%</c:formatCode>
                <c:ptCount val="15"/>
                <c:pt idx="0">
                  <c:v>2.3693189877625363E-3</c:v>
                </c:pt>
                <c:pt idx="1">
                  <c:v>3.1254690958226576E-4</c:v>
                </c:pt>
                <c:pt idx="2">
                  <c:v>-6.5067760379229449E-4</c:v>
                </c:pt>
                <c:pt idx="3">
                  <c:v>1.7151203000482173E-5</c:v>
                </c:pt>
                <c:pt idx="4">
                  <c:v>-1.3626629668159022E-3</c:v>
                </c:pt>
                <c:pt idx="5">
                  <c:v>-2.9093087963423369E-3</c:v>
                </c:pt>
                <c:pt idx="6">
                  <c:v>-1.4918798842561767E-3</c:v>
                </c:pt>
                <c:pt idx="7">
                  <c:v>3.8259325896743742E-4</c:v>
                </c:pt>
                <c:pt idx="8">
                  <c:v>2.0037186708790258E-3</c:v>
                </c:pt>
                <c:pt idx="9">
                  <c:v>1.3385412031527537E-3</c:v>
                </c:pt>
                <c:pt idx="10">
                  <c:v>5.4217829329428896E-3</c:v>
                </c:pt>
                <c:pt idx="11">
                  <c:v>1.0827132720806432E-2</c:v>
                </c:pt>
                <c:pt idx="12">
                  <c:v>1.4475360166172305E-2</c:v>
                </c:pt>
                <c:pt idx="13">
                  <c:v>1.5782786972481096E-2</c:v>
                </c:pt>
                <c:pt idx="14">
                  <c:v>2.2486797359013107E-2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D2-4229-9423-47FF9A5EE35A}"/>
            </c:ext>
          </c:extLst>
        </c:ser>
        <c:ser>
          <c:idx val="1"/>
          <c:order val="1"/>
          <c:tx>
            <c:strRef>
              <c:f>'Crude M'!$A$122</c:f>
              <c:strCache>
                <c:ptCount val="1"/>
                <c:pt idx="0">
                  <c:v>Verschil afwijking2010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'Crude M'!$B$115:$P$115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'Crude M'!$B$122:$P$122</c:f>
              <c:numCache>
                <c:formatCode>0.00%</c:formatCode>
                <c:ptCount val="15"/>
                <c:pt idx="0">
                  <c:v>-3.7594903667451805E-3</c:v>
                </c:pt>
                <c:pt idx="1">
                  <c:v>1.4692277165654997E-3</c:v>
                </c:pt>
                <c:pt idx="2">
                  <c:v>-3.816410426696077E-4</c:v>
                </c:pt>
                <c:pt idx="3">
                  <c:v>-3.5825543594770527E-4</c:v>
                </c:pt>
                <c:pt idx="4">
                  <c:v>-1.3403656021268896E-3</c:v>
                </c:pt>
                <c:pt idx="5">
                  <c:v>-2.7273685880388008E-3</c:v>
                </c:pt>
                <c:pt idx="6">
                  <c:v>-1.2456091039953106E-3</c:v>
                </c:pt>
                <c:pt idx="7">
                  <c:v>-1.2805073734006118E-4</c:v>
                </c:pt>
                <c:pt idx="8">
                  <c:v>1.3323459697639067E-3</c:v>
                </c:pt>
                <c:pt idx="9">
                  <c:v>1.9950348628509501E-3</c:v>
                </c:pt>
                <c:pt idx="10">
                  <c:v>4.1006420137724015E-3</c:v>
                </c:pt>
                <c:pt idx="11">
                  <c:v>1.015583254155096E-2</c:v>
                </c:pt>
                <c:pt idx="12">
                  <c:v>1.275082990684144E-2</c:v>
                </c:pt>
                <c:pt idx="13">
                  <c:v>1.443140658651975E-2</c:v>
                </c:pt>
                <c:pt idx="14">
                  <c:v>2.1239045325513246E-2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D2-4229-9423-47FF9A5EE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523952"/>
        <c:axId val="886516032"/>
      </c:lineChart>
      <c:catAx>
        <c:axId val="886523952"/>
        <c:scaling>
          <c:orientation val="minMax"/>
        </c:scaling>
        <c:delete val="0"/>
        <c:axPos val="b"/>
        <c:numFmt formatCode="_ * #,##0_ ;_ * \-#,##0_ ;_ * &quot;-&quot;??_ ;_ @_ 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86516032"/>
        <c:crosses val="autoZero"/>
        <c:auto val="1"/>
        <c:lblAlgn val="ctr"/>
        <c:lblOffset val="100"/>
        <c:noMultiLvlLbl val="0"/>
      </c:catAx>
      <c:valAx>
        <c:axId val="88651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8652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IN" pitchFamily="50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'ASMR 2019'!$A$1</c:f>
          <c:strCache>
            <c:ptCount val="1"/>
            <c:pt idx="0">
              <c:v>ASMR 2019 in NL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'ASMR 2019'!$A$111</c:f>
              <c:strCache>
                <c:ptCount val="1"/>
                <c:pt idx="0">
                  <c:v>ASMR 2019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'ASMR 2019'!$B$110:$P$110</c:f>
              <c:numCache>
                <c:formatCode>_ * #,##0_ ;_ * \-#,##0_ ;_ * "-"??_ ;_ @_ 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'ASMR 2019'!$B$111:$P$111</c:f>
              <c:numCache>
                <c:formatCode>_ * #,##0_ ;_ * \-#,##0_ ;_ * "-"??_ ;_ @_ </c:formatCode>
                <c:ptCount val="15"/>
                <c:pt idx="0">
                  <c:v>168932.50029572318</c:v>
                </c:pt>
                <c:pt idx="1">
                  <c:v>164127.19732503383</c:v>
                </c:pt>
                <c:pt idx="2">
                  <c:v>166004.34368924622</c:v>
                </c:pt>
                <c:pt idx="3">
                  <c:v>162629.6172861963</c:v>
                </c:pt>
                <c:pt idx="4">
                  <c:v>156268.9064774318</c:v>
                </c:pt>
                <c:pt idx="5">
                  <c:v>161010.38836991673</c:v>
                </c:pt>
                <c:pt idx="6">
                  <c:v>159435.87390353033</c:v>
                </c:pt>
                <c:pt idx="7">
                  <c:v>157248.66964326816</c:v>
                </c:pt>
                <c:pt idx="8">
                  <c:v>157037.70450597812</c:v>
                </c:pt>
                <c:pt idx="9">
                  <c:v>151815</c:v>
                </c:pt>
                <c:pt idx="10">
                  <c:v>165305.1632837778</c:v>
                </c:pt>
                <c:pt idx="11">
                  <c:v>164486.05409839252</c:v>
                </c:pt>
                <c:pt idx="12">
                  <c:v>160468.58902126597</c:v>
                </c:pt>
                <c:pt idx="13">
                  <c:v>156465.01780642133</c:v>
                </c:pt>
                <c:pt idx="14">
                  <c:v>155530.37956978238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B23-8F19-740AE188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821576"/>
        <c:axId val="804824096"/>
      </c:barChart>
      <c:lineChart>
        <c:grouping val="standard"/>
        <c:varyColors val="0"/>
        <c:ser>
          <c:idx val="1"/>
          <c:order val="1"/>
          <c:tx>
            <c:strRef>
              <c:f>'ASMR 2019'!$A$112</c:f>
              <c:strCache>
                <c:ptCount val="1"/>
                <c:pt idx="0">
                  <c:v>Trend ASMR</c:v>
                </c:pt>
              </c:strCache>
            </c:strRef>
          </c:tx>
          <c:spPr>
            <a:ln w="28575" cap="rnd">
              <a:solidFill>
                <a:srgbClr val="7030A0">
                  <a:alpha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'ASMR 2019'!$B$112:$P$112</c:f>
              <c:numCache>
                <c:formatCode>_ * #,##0_ ;_ * \-#,##0_ ;_ * "-"??_ ;_ @_ </c:formatCode>
                <c:ptCount val="15"/>
                <c:pt idx="0">
                  <c:v>167331.98571909525</c:v>
                </c:pt>
                <c:pt idx="1">
                  <c:v>165802.88225921465</c:v>
                </c:pt>
                <c:pt idx="2">
                  <c:v>164273.77879933402</c:v>
                </c:pt>
                <c:pt idx="3">
                  <c:v>162744.67533945342</c:v>
                </c:pt>
                <c:pt idx="4">
                  <c:v>161215.57187957279</c:v>
                </c:pt>
                <c:pt idx="5">
                  <c:v>159686.46841969216</c:v>
                </c:pt>
                <c:pt idx="6">
                  <c:v>158157.36495981156</c:v>
                </c:pt>
                <c:pt idx="7">
                  <c:v>156628.26149993093</c:v>
                </c:pt>
                <c:pt idx="8">
                  <c:v>155099.15804005033</c:v>
                </c:pt>
                <c:pt idx="9">
                  <c:v>153570.0545801697</c:v>
                </c:pt>
                <c:pt idx="10">
                  <c:v>152040.95112028901</c:v>
                </c:pt>
                <c:pt idx="11">
                  <c:v>150511.847660409</c:v>
                </c:pt>
                <c:pt idx="12">
                  <c:v>148982.74420052799</c:v>
                </c:pt>
                <c:pt idx="13">
                  <c:v>147453.64074064701</c:v>
                </c:pt>
                <c:pt idx="14">
                  <c:v>145924.53728076699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B23-8F19-740AE188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821576"/>
        <c:axId val="804824096"/>
      </c:lineChart>
      <c:catAx>
        <c:axId val="804821576"/>
        <c:scaling>
          <c:orientation val="minMax"/>
        </c:scaling>
        <c:delete val="0"/>
        <c:axPos val="b"/>
        <c:numFmt formatCode="_ * #,##0_ ;_ * \-#,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04824096"/>
        <c:crosses val="autoZero"/>
        <c:auto val="1"/>
        <c:lblAlgn val="ctr"/>
        <c:lblOffset val="100"/>
        <c:noMultiLvlLbl val="0"/>
      </c:catAx>
      <c:valAx>
        <c:axId val="804824096"/>
        <c:scaling>
          <c:orientation val="minMax"/>
          <c:min val="1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80482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IN" pitchFamily="50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28574</xdr:colOff>
      <xdr:row>74</xdr:row>
      <xdr:rowOff>180975</xdr:rowOff>
    </xdr:from>
    <xdr:to>
      <xdr:col>24</xdr:col>
      <xdr:colOff>676275</xdr:colOff>
      <xdr:row>88</xdr:row>
      <xdr:rowOff>123825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3876127-B7CC-4D33-A064-EACF04A46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28574</xdr:colOff>
      <xdr:row>74</xdr:row>
      <xdr:rowOff>180975</xdr:rowOff>
    </xdr:from>
    <xdr:to>
      <xdr:col>24</xdr:col>
      <xdr:colOff>676275</xdr:colOff>
      <xdr:row>88</xdr:row>
      <xdr:rowOff>123825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05A81AE-39BD-4230-6CED-0090D699C7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68</xdr:row>
      <xdr:rowOff>200024</xdr:rowOff>
    </xdr:from>
    <xdr:to>
      <xdr:col>26</xdr:col>
      <xdr:colOff>0</xdr:colOff>
      <xdr:row>81</xdr:row>
      <xdr:rowOff>200024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DC9FEF6-4174-4E90-B8D7-654FBE5F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83</xdr:row>
      <xdr:rowOff>0</xdr:rowOff>
    </xdr:from>
    <xdr:to>
      <xdr:col>26</xdr:col>
      <xdr:colOff>0</xdr:colOff>
      <xdr:row>96</xdr:row>
      <xdr:rowOff>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6C5D043E-EE40-43EB-A1EA-EE303A7D7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97</xdr:row>
      <xdr:rowOff>0</xdr:rowOff>
    </xdr:from>
    <xdr:to>
      <xdr:col>26</xdr:col>
      <xdr:colOff>0</xdr:colOff>
      <xdr:row>110</xdr:row>
      <xdr:rowOff>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8F7D9FBD-CE6B-4D60-B738-E830A0F0B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111</xdr:row>
      <xdr:rowOff>0</xdr:rowOff>
    </xdr:from>
    <xdr:to>
      <xdr:col>25</xdr:col>
      <xdr:colOff>685799</xdr:colOff>
      <xdr:row>124</xdr:row>
      <xdr:rowOff>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A67DA29A-F296-C955-C881-B1230B95D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123</xdr:row>
      <xdr:rowOff>0</xdr:rowOff>
    </xdr:from>
    <xdr:to>
      <xdr:col>9</xdr:col>
      <xdr:colOff>685799</xdr:colOff>
      <xdr:row>136</xdr:row>
      <xdr:rowOff>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ED087951-ED91-413E-BC85-36E1B5CBF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83</xdr:row>
      <xdr:rowOff>0</xdr:rowOff>
    </xdr:from>
    <xdr:to>
      <xdr:col>35</xdr:col>
      <xdr:colOff>0</xdr:colOff>
      <xdr:row>96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20DB9E-9F80-4A24-84EE-D86F50ECD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0.80035</cdr:x>
      <cdr:y>0</cdr:y>
    </cdr:from>
    <cdr:to>
      <cdr:x>1</cdr:x>
      <cdr:y>0.10989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E57D8124-0D10-1E4B-3EF2-0F10717A72D6}"/>
            </a:ext>
          </a:extLst>
        </cdr:cNvPr>
        <cdr:cNvSpPr txBox="1"/>
      </cdr:nvSpPr>
      <cdr:spPr>
        <a:xfrm xmlns:a="http://schemas.openxmlformats.org/drawingml/2006/main">
          <a:off x="4391023" y="0"/>
          <a:ext cx="1095375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nl-NL" sz="700" kern="1200">
              <a:solidFill>
                <a:srgbClr val="7030A0"/>
              </a:solidFill>
              <a:latin typeface="DIN" pitchFamily="50" charset="0"/>
            </a:rPr>
            <a:t>VIRUSVARIA</a:t>
          </a:r>
          <a:r>
            <a:rPr lang="nl-NL" sz="700" kern="1200">
              <a:latin typeface="DIN" pitchFamily="50" charset="0"/>
            </a:rPr>
            <a:t>.NL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0.80035</cdr:x>
      <cdr:y>0</cdr:y>
    </cdr:from>
    <cdr:to>
      <cdr:x>1</cdr:x>
      <cdr:y>0.10989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28125F82-DC07-3546-ED9E-5B9F184F6CAE}"/>
            </a:ext>
          </a:extLst>
        </cdr:cNvPr>
        <cdr:cNvSpPr txBox="1"/>
      </cdr:nvSpPr>
      <cdr:spPr>
        <a:xfrm xmlns:a="http://schemas.openxmlformats.org/drawingml/2006/main">
          <a:off x="4391025" y="0"/>
          <a:ext cx="1095375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nl-NL" sz="700" kern="1200">
              <a:solidFill>
                <a:srgbClr val="7030A0"/>
              </a:solidFill>
              <a:latin typeface="DIN" pitchFamily="50" charset="0"/>
            </a:rPr>
            <a:t>VIRUSVARIA</a:t>
          </a:r>
          <a:r>
            <a:rPr lang="nl-NL" sz="700" kern="1200">
              <a:latin typeface="DIN" pitchFamily="50" charset="0"/>
            </a:rPr>
            <a:t>.NL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0.80035</cdr:x>
      <cdr:y>0</cdr:y>
    </cdr:from>
    <cdr:to>
      <cdr:x>1</cdr:x>
      <cdr:y>0.10989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0CF24548-C9DB-B33B-458B-1284F091BD7F}"/>
            </a:ext>
          </a:extLst>
        </cdr:cNvPr>
        <cdr:cNvSpPr txBox="1"/>
      </cdr:nvSpPr>
      <cdr:spPr>
        <a:xfrm xmlns:a="http://schemas.openxmlformats.org/drawingml/2006/main">
          <a:off x="4391025" y="0"/>
          <a:ext cx="1095375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nl-NL" sz="700" kern="1200">
              <a:solidFill>
                <a:srgbClr val="7030A0"/>
              </a:solidFill>
              <a:latin typeface="DIN" pitchFamily="50" charset="0"/>
            </a:rPr>
            <a:t>VIRUSVARIA</a:t>
          </a:r>
          <a:r>
            <a:rPr lang="nl-NL" sz="700" kern="1200">
              <a:latin typeface="DIN" pitchFamily="50" charset="0"/>
            </a:rPr>
            <a:t>.NL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0.80035</cdr:x>
      <cdr:y>0</cdr:y>
    </cdr:from>
    <cdr:to>
      <cdr:x>1</cdr:x>
      <cdr:y>0.10989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0CF24548-C9DB-B33B-458B-1284F091BD7F}"/>
            </a:ext>
          </a:extLst>
        </cdr:cNvPr>
        <cdr:cNvSpPr txBox="1"/>
      </cdr:nvSpPr>
      <cdr:spPr>
        <a:xfrm xmlns:a="http://schemas.openxmlformats.org/drawingml/2006/main">
          <a:off x="4391024" y="0"/>
          <a:ext cx="1095375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nl-NL" sz="700" kern="1200">
              <a:solidFill>
                <a:srgbClr val="7030A0"/>
              </a:solidFill>
              <a:latin typeface="DIN" pitchFamily="50" charset="0"/>
            </a:rPr>
            <a:t>VIRUSVARIA</a:t>
          </a:r>
          <a:r>
            <a:rPr lang="nl-NL" sz="700" kern="1200">
              <a:latin typeface="DIN" pitchFamily="50" charset="0"/>
            </a:rPr>
            <a:t>.NL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0.80035</cdr:x>
      <cdr:y>0</cdr:y>
    </cdr:from>
    <cdr:to>
      <cdr:x>1</cdr:x>
      <cdr:y>0.10989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0CF24548-C9DB-B33B-458B-1284F091BD7F}"/>
            </a:ext>
          </a:extLst>
        </cdr:cNvPr>
        <cdr:cNvSpPr txBox="1"/>
      </cdr:nvSpPr>
      <cdr:spPr>
        <a:xfrm xmlns:a="http://schemas.openxmlformats.org/drawingml/2006/main">
          <a:off x="4391024" y="0"/>
          <a:ext cx="1095375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nl-NL" sz="700" kern="1200">
              <a:solidFill>
                <a:srgbClr val="7030A0"/>
              </a:solidFill>
              <a:latin typeface="DIN" pitchFamily="50" charset="0"/>
            </a:rPr>
            <a:t>VIRUSVARIA</a:t>
          </a:r>
          <a:r>
            <a:rPr lang="nl-NL" sz="700" kern="1200">
              <a:latin typeface="DIN" pitchFamily="50" charset="0"/>
            </a:rPr>
            <a:t>.NL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0.80035</cdr:x>
      <cdr:y>0</cdr:y>
    </cdr:from>
    <cdr:to>
      <cdr:x>1</cdr:x>
      <cdr:y>0.10989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28125F82-DC07-3546-ED9E-5B9F184F6CAE}"/>
            </a:ext>
          </a:extLst>
        </cdr:cNvPr>
        <cdr:cNvSpPr txBox="1"/>
      </cdr:nvSpPr>
      <cdr:spPr>
        <a:xfrm xmlns:a="http://schemas.openxmlformats.org/drawingml/2006/main">
          <a:off x="4391025" y="0"/>
          <a:ext cx="1095375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nl-NL" sz="700" kern="1200">
              <a:solidFill>
                <a:srgbClr val="7030A0"/>
              </a:solidFill>
              <a:latin typeface="DIN" pitchFamily="50" charset="0"/>
            </a:rPr>
            <a:t>VIRUSVARIA</a:t>
          </a:r>
          <a:r>
            <a:rPr lang="nl-NL" sz="700" kern="1200">
              <a:latin typeface="DIN" pitchFamily="50" charset="0"/>
            </a:rPr>
            <a:t>.NL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EE2E-A8DE-4E12-BDEE-06CE75D653A4}">
  <dimension ref="A1:P107"/>
  <sheetViews>
    <sheetView workbookViewId="0">
      <selection activeCell="E20" sqref="E20"/>
    </sheetView>
  </sheetViews>
  <sheetFormatPr defaultRowHeight="15.75" x14ac:dyDescent="0.25"/>
  <cols>
    <col min="1" max="1" width="9" style="12"/>
  </cols>
  <sheetData>
    <row r="1" spans="1:16" s="12" customFormat="1" x14ac:dyDescent="0.25"/>
    <row r="2" spans="1:16" s="12" customFormat="1" x14ac:dyDescent="0.25">
      <c r="A2" s="12" t="s">
        <v>0</v>
      </c>
      <c r="B2" s="12">
        <v>2010</v>
      </c>
      <c r="C2" s="12">
        <v>2011</v>
      </c>
      <c r="D2" s="12">
        <v>2012</v>
      </c>
      <c r="E2" s="12">
        <v>2013</v>
      </c>
      <c r="F2" s="12">
        <v>2014</v>
      </c>
      <c r="G2" s="12">
        <v>2015</v>
      </c>
      <c r="H2" s="12">
        <v>2016</v>
      </c>
      <c r="I2" s="12">
        <v>2017</v>
      </c>
      <c r="J2" s="12">
        <v>2018</v>
      </c>
      <c r="K2" s="12">
        <v>2019</v>
      </c>
      <c r="L2" s="12">
        <v>2020</v>
      </c>
      <c r="M2" s="12">
        <v>2021</v>
      </c>
      <c r="N2" s="12">
        <v>2022</v>
      </c>
      <c r="O2" s="12">
        <v>2023</v>
      </c>
      <c r="P2" s="12">
        <v>2024</v>
      </c>
    </row>
    <row r="3" spans="1:16" x14ac:dyDescent="0.25">
      <c r="A3" s="12">
        <v>0</v>
      </c>
      <c r="B3">
        <v>92003</v>
      </c>
      <c r="C3">
        <v>89826</v>
      </c>
      <c r="D3">
        <v>87793</v>
      </c>
      <c r="E3">
        <v>85476</v>
      </c>
      <c r="F3">
        <v>87340</v>
      </c>
      <c r="G3">
        <v>85170</v>
      </c>
      <c r="H3">
        <v>86143</v>
      </c>
      <c r="I3">
        <v>84782</v>
      </c>
      <c r="J3">
        <v>84221</v>
      </c>
      <c r="K3">
        <v>84748</v>
      </c>
      <c r="L3">
        <v>84134</v>
      </c>
      <c r="M3">
        <v>89566</v>
      </c>
      <c r="N3">
        <v>83814</v>
      </c>
      <c r="O3">
        <v>82236.5</v>
      </c>
      <c r="P3">
        <v>82236.5</v>
      </c>
    </row>
    <row r="4" spans="1:16" x14ac:dyDescent="0.25">
      <c r="A4" s="12">
        <v>1</v>
      </c>
      <c r="B4">
        <v>184937</v>
      </c>
      <c r="C4">
        <v>184373</v>
      </c>
      <c r="D4">
        <v>179859</v>
      </c>
      <c r="E4">
        <v>175784</v>
      </c>
      <c r="F4">
        <v>171269</v>
      </c>
      <c r="G4">
        <v>175201</v>
      </c>
      <c r="H4">
        <v>170967</v>
      </c>
      <c r="I4">
        <v>172826</v>
      </c>
      <c r="J4">
        <v>170190</v>
      </c>
      <c r="K4">
        <v>169180</v>
      </c>
      <c r="L4">
        <v>169925</v>
      </c>
      <c r="M4">
        <v>168796</v>
      </c>
      <c r="N4">
        <v>180323</v>
      </c>
      <c r="O4">
        <v>168391.5</v>
      </c>
      <c r="P4">
        <v>168092.5</v>
      </c>
    </row>
    <row r="5" spans="1:16" x14ac:dyDescent="0.25">
      <c r="A5" s="12">
        <v>2</v>
      </c>
      <c r="B5">
        <v>185450</v>
      </c>
      <c r="C5">
        <v>185489</v>
      </c>
      <c r="D5">
        <v>184804</v>
      </c>
      <c r="E5">
        <v>180119</v>
      </c>
      <c r="F5">
        <v>176184</v>
      </c>
      <c r="G5">
        <v>171991</v>
      </c>
      <c r="H5">
        <v>176293</v>
      </c>
      <c r="I5">
        <v>172204</v>
      </c>
      <c r="J5">
        <v>173810</v>
      </c>
      <c r="K5">
        <v>171383</v>
      </c>
      <c r="L5">
        <v>170195</v>
      </c>
      <c r="M5">
        <v>170790</v>
      </c>
      <c r="N5">
        <v>170433</v>
      </c>
      <c r="O5">
        <v>182085</v>
      </c>
      <c r="P5">
        <v>169450.93159951561</v>
      </c>
    </row>
    <row r="6" spans="1:16" x14ac:dyDescent="0.25">
      <c r="A6" s="12">
        <v>3</v>
      </c>
      <c r="B6">
        <v>182250</v>
      </c>
      <c r="C6">
        <v>185824</v>
      </c>
      <c r="D6">
        <v>185685</v>
      </c>
      <c r="E6">
        <v>184867</v>
      </c>
      <c r="F6">
        <v>180329</v>
      </c>
      <c r="G6">
        <v>176795</v>
      </c>
      <c r="H6">
        <v>172832</v>
      </c>
      <c r="I6">
        <v>177389</v>
      </c>
      <c r="J6">
        <v>173268</v>
      </c>
      <c r="K6">
        <v>174787</v>
      </c>
      <c r="L6">
        <v>172257</v>
      </c>
      <c r="M6">
        <v>170944</v>
      </c>
      <c r="N6">
        <v>172390</v>
      </c>
      <c r="O6">
        <v>172137</v>
      </c>
      <c r="P6">
        <v>183343.89213178336</v>
      </c>
    </row>
    <row r="7" spans="1:16" x14ac:dyDescent="0.25">
      <c r="A7" s="12">
        <v>4</v>
      </c>
      <c r="B7">
        <v>185590</v>
      </c>
      <c r="C7">
        <v>182542</v>
      </c>
      <c r="D7">
        <v>185980</v>
      </c>
      <c r="E7">
        <v>185688</v>
      </c>
      <c r="F7">
        <v>185023</v>
      </c>
      <c r="G7">
        <v>180839</v>
      </c>
      <c r="H7">
        <v>177737</v>
      </c>
      <c r="I7">
        <v>173855</v>
      </c>
      <c r="J7">
        <v>178368</v>
      </c>
      <c r="K7">
        <v>174254</v>
      </c>
      <c r="L7">
        <v>175641</v>
      </c>
      <c r="M7">
        <v>173060</v>
      </c>
      <c r="N7">
        <v>172663</v>
      </c>
      <c r="O7">
        <v>174202</v>
      </c>
      <c r="P7">
        <v>173420.43062137495</v>
      </c>
    </row>
    <row r="8" spans="1:16" x14ac:dyDescent="0.25">
      <c r="A8" s="12">
        <v>5</v>
      </c>
      <c r="B8">
        <v>187593</v>
      </c>
      <c r="C8">
        <v>185769</v>
      </c>
      <c r="D8">
        <v>182609</v>
      </c>
      <c r="E8">
        <v>185939</v>
      </c>
      <c r="F8">
        <v>185784</v>
      </c>
      <c r="G8">
        <v>185487</v>
      </c>
      <c r="H8">
        <v>181641</v>
      </c>
      <c r="I8">
        <v>178766</v>
      </c>
      <c r="J8">
        <v>174825</v>
      </c>
      <c r="K8">
        <v>179202</v>
      </c>
      <c r="L8">
        <v>175095</v>
      </c>
      <c r="M8">
        <v>176352</v>
      </c>
      <c r="N8">
        <v>174767</v>
      </c>
      <c r="O8">
        <v>174456.5</v>
      </c>
      <c r="P8">
        <v>175290.8340004721</v>
      </c>
    </row>
    <row r="9" spans="1:16" x14ac:dyDescent="0.25">
      <c r="A9" s="12">
        <v>6</v>
      </c>
      <c r="B9">
        <v>193396</v>
      </c>
      <c r="C9">
        <v>187718</v>
      </c>
      <c r="D9">
        <v>185774</v>
      </c>
      <c r="E9">
        <v>182570</v>
      </c>
      <c r="F9">
        <v>186000</v>
      </c>
      <c r="G9">
        <v>186200</v>
      </c>
      <c r="H9">
        <v>186321</v>
      </c>
      <c r="I9">
        <v>182583</v>
      </c>
      <c r="J9">
        <v>179651</v>
      </c>
      <c r="K9">
        <v>175712</v>
      </c>
      <c r="L9">
        <v>179860</v>
      </c>
      <c r="M9">
        <v>175818</v>
      </c>
      <c r="N9">
        <v>178064</v>
      </c>
      <c r="O9">
        <v>176656</v>
      </c>
      <c r="P9">
        <v>175800.74683314815</v>
      </c>
    </row>
    <row r="10" spans="1:16" x14ac:dyDescent="0.25">
      <c r="A10" s="12">
        <v>7</v>
      </c>
      <c r="B10">
        <v>200033</v>
      </c>
      <c r="C10">
        <v>193512</v>
      </c>
      <c r="D10">
        <v>187742</v>
      </c>
      <c r="E10">
        <v>185848</v>
      </c>
      <c r="F10">
        <v>182765</v>
      </c>
      <c r="G10">
        <v>186537</v>
      </c>
      <c r="H10">
        <v>187019</v>
      </c>
      <c r="I10">
        <v>187413</v>
      </c>
      <c r="J10">
        <v>183445</v>
      </c>
      <c r="K10">
        <v>180506</v>
      </c>
      <c r="L10">
        <v>176560</v>
      </c>
      <c r="M10">
        <v>180621</v>
      </c>
      <c r="N10">
        <v>177565</v>
      </c>
      <c r="O10">
        <v>180048</v>
      </c>
      <c r="P10">
        <v>177955.90345742175</v>
      </c>
    </row>
    <row r="11" spans="1:16" x14ac:dyDescent="0.25">
      <c r="A11" s="12">
        <v>8</v>
      </c>
      <c r="B11">
        <v>200899</v>
      </c>
      <c r="C11">
        <v>200230</v>
      </c>
      <c r="D11">
        <v>193590</v>
      </c>
      <c r="E11">
        <v>187803</v>
      </c>
      <c r="F11">
        <v>186202</v>
      </c>
      <c r="G11">
        <v>183288</v>
      </c>
      <c r="H11">
        <v>187504</v>
      </c>
      <c r="I11">
        <v>188051</v>
      </c>
      <c r="J11">
        <v>188416</v>
      </c>
      <c r="K11">
        <v>184301</v>
      </c>
      <c r="L11">
        <v>181377</v>
      </c>
      <c r="M11">
        <v>177349</v>
      </c>
      <c r="N11">
        <v>182473</v>
      </c>
      <c r="O11">
        <v>179612.5</v>
      </c>
      <c r="P11">
        <v>181488.26670999388</v>
      </c>
    </row>
    <row r="12" spans="1:16" x14ac:dyDescent="0.25">
      <c r="A12" s="12">
        <v>9</v>
      </c>
      <c r="B12">
        <v>202825</v>
      </c>
      <c r="C12">
        <v>201114</v>
      </c>
      <c r="D12">
        <v>200342</v>
      </c>
      <c r="E12">
        <v>193713</v>
      </c>
      <c r="F12">
        <v>188092</v>
      </c>
      <c r="G12">
        <v>186777</v>
      </c>
      <c r="H12">
        <v>184165</v>
      </c>
      <c r="I12">
        <v>188607</v>
      </c>
      <c r="J12">
        <v>189054</v>
      </c>
      <c r="K12">
        <v>189362</v>
      </c>
      <c r="L12">
        <v>185189</v>
      </c>
      <c r="M12">
        <v>182267</v>
      </c>
      <c r="N12">
        <v>179168</v>
      </c>
      <c r="O12">
        <v>184496</v>
      </c>
      <c r="P12">
        <v>180886.37903148262</v>
      </c>
    </row>
    <row r="13" spans="1:16" x14ac:dyDescent="0.25">
      <c r="A13" s="12">
        <v>10</v>
      </c>
      <c r="B13">
        <v>206619</v>
      </c>
      <c r="C13">
        <v>203097</v>
      </c>
      <c r="D13">
        <v>201297</v>
      </c>
      <c r="E13">
        <v>200554</v>
      </c>
      <c r="F13">
        <v>194008</v>
      </c>
      <c r="G13">
        <v>188643</v>
      </c>
      <c r="H13">
        <v>187597</v>
      </c>
      <c r="I13">
        <v>185230</v>
      </c>
      <c r="J13">
        <v>189625</v>
      </c>
      <c r="K13">
        <v>190050</v>
      </c>
      <c r="L13">
        <v>190253</v>
      </c>
      <c r="M13">
        <v>186052</v>
      </c>
      <c r="N13">
        <v>184205</v>
      </c>
      <c r="O13">
        <v>181220</v>
      </c>
      <c r="P13">
        <v>185877.42727458489</v>
      </c>
    </row>
    <row r="14" spans="1:16" x14ac:dyDescent="0.25">
      <c r="A14" s="12">
        <v>11</v>
      </c>
      <c r="B14">
        <v>201907</v>
      </c>
      <c r="C14">
        <v>206861</v>
      </c>
      <c r="D14">
        <v>203278</v>
      </c>
      <c r="E14">
        <v>201460</v>
      </c>
      <c r="F14">
        <v>200877</v>
      </c>
      <c r="G14">
        <v>194569</v>
      </c>
      <c r="H14">
        <v>189503</v>
      </c>
      <c r="I14">
        <v>188629</v>
      </c>
      <c r="J14">
        <v>186200</v>
      </c>
      <c r="K14">
        <v>190645</v>
      </c>
      <c r="L14">
        <v>191032</v>
      </c>
      <c r="M14">
        <v>191118</v>
      </c>
      <c r="N14">
        <v>187907</v>
      </c>
      <c r="O14">
        <v>186346</v>
      </c>
      <c r="P14">
        <v>182555.32436097873</v>
      </c>
    </row>
    <row r="15" spans="1:16" x14ac:dyDescent="0.25">
      <c r="A15" s="12">
        <v>12</v>
      </c>
      <c r="B15">
        <v>200705</v>
      </c>
      <c r="C15">
        <v>202241</v>
      </c>
      <c r="D15">
        <v>207078</v>
      </c>
      <c r="E15">
        <v>203449</v>
      </c>
      <c r="F15">
        <v>201791</v>
      </c>
      <c r="G15">
        <v>201355</v>
      </c>
      <c r="H15">
        <v>195440</v>
      </c>
      <c r="I15">
        <v>190559</v>
      </c>
      <c r="J15">
        <v>189597</v>
      </c>
      <c r="K15">
        <v>187122</v>
      </c>
      <c r="L15">
        <v>191602</v>
      </c>
      <c r="M15">
        <v>192021</v>
      </c>
      <c r="N15">
        <v>192980</v>
      </c>
      <c r="O15">
        <v>189953</v>
      </c>
      <c r="P15">
        <v>187627.61204525211</v>
      </c>
    </row>
    <row r="16" spans="1:16" x14ac:dyDescent="0.25">
      <c r="A16" s="12">
        <v>13</v>
      </c>
      <c r="B16">
        <v>194986</v>
      </c>
      <c r="C16">
        <v>201031</v>
      </c>
      <c r="D16">
        <v>202500</v>
      </c>
      <c r="E16">
        <v>207334</v>
      </c>
      <c r="F16">
        <v>203747</v>
      </c>
      <c r="G16">
        <v>202374</v>
      </c>
      <c r="H16">
        <v>202113</v>
      </c>
      <c r="I16">
        <v>196406</v>
      </c>
      <c r="J16">
        <v>191508</v>
      </c>
      <c r="K16">
        <v>190487</v>
      </c>
      <c r="L16">
        <v>188035</v>
      </c>
      <c r="M16">
        <v>192520</v>
      </c>
      <c r="N16">
        <v>193990</v>
      </c>
      <c r="O16">
        <v>194956.5</v>
      </c>
      <c r="P16">
        <v>191113.24388289492</v>
      </c>
    </row>
    <row r="17" spans="1:16" x14ac:dyDescent="0.25">
      <c r="A17" s="12">
        <v>14</v>
      </c>
      <c r="B17">
        <v>193741</v>
      </c>
      <c r="C17">
        <v>195276</v>
      </c>
      <c r="D17">
        <v>201249</v>
      </c>
      <c r="E17">
        <v>202720</v>
      </c>
      <c r="F17">
        <v>207710</v>
      </c>
      <c r="G17">
        <v>204226</v>
      </c>
      <c r="H17">
        <v>203219</v>
      </c>
      <c r="I17">
        <v>203040</v>
      </c>
      <c r="J17">
        <v>197276</v>
      </c>
      <c r="K17">
        <v>192374</v>
      </c>
      <c r="L17">
        <v>191331</v>
      </c>
      <c r="M17">
        <v>188958</v>
      </c>
      <c r="N17">
        <v>194430</v>
      </c>
      <c r="O17">
        <v>196000</v>
      </c>
      <c r="P17">
        <v>196113.40604863991</v>
      </c>
    </row>
    <row r="18" spans="1:16" x14ac:dyDescent="0.25">
      <c r="A18" s="12">
        <v>15</v>
      </c>
      <c r="B18">
        <v>194280</v>
      </c>
      <c r="C18">
        <v>194095</v>
      </c>
      <c r="D18">
        <v>195489</v>
      </c>
      <c r="E18">
        <v>201502</v>
      </c>
      <c r="F18">
        <v>203057</v>
      </c>
      <c r="G18">
        <v>208312</v>
      </c>
      <c r="H18">
        <v>205092</v>
      </c>
      <c r="I18">
        <v>204236</v>
      </c>
      <c r="J18">
        <v>203912</v>
      </c>
      <c r="K18">
        <v>198127</v>
      </c>
      <c r="L18">
        <v>193204</v>
      </c>
      <c r="M18">
        <v>192219</v>
      </c>
      <c r="N18">
        <v>190785</v>
      </c>
      <c r="O18">
        <v>196506.5</v>
      </c>
      <c r="P18">
        <v>197366.04551227862</v>
      </c>
    </row>
    <row r="19" spans="1:16" x14ac:dyDescent="0.25">
      <c r="A19" s="12">
        <v>16</v>
      </c>
      <c r="B19">
        <v>200050</v>
      </c>
      <c r="C19">
        <v>194693</v>
      </c>
      <c r="D19">
        <v>194453</v>
      </c>
      <c r="E19">
        <v>195782</v>
      </c>
      <c r="F19">
        <v>201902</v>
      </c>
      <c r="G19">
        <v>203834</v>
      </c>
      <c r="H19">
        <v>209497</v>
      </c>
      <c r="I19">
        <v>206264</v>
      </c>
      <c r="J19">
        <v>205206</v>
      </c>
      <c r="K19">
        <v>204863</v>
      </c>
      <c r="L19">
        <v>198985</v>
      </c>
      <c r="M19">
        <v>194144</v>
      </c>
      <c r="N19">
        <v>194119</v>
      </c>
      <c r="O19">
        <v>192986.5</v>
      </c>
      <c r="P19">
        <v>198339.85879955674</v>
      </c>
    </row>
    <row r="20" spans="1:16" x14ac:dyDescent="0.25">
      <c r="A20" s="12">
        <v>17</v>
      </c>
      <c r="B20">
        <v>199946</v>
      </c>
      <c r="C20">
        <v>200594</v>
      </c>
      <c r="D20">
        <v>195148</v>
      </c>
      <c r="E20">
        <v>194849</v>
      </c>
      <c r="F20">
        <v>196373</v>
      </c>
      <c r="G20">
        <v>202901</v>
      </c>
      <c r="H20">
        <v>205412</v>
      </c>
      <c r="I20">
        <v>211055</v>
      </c>
      <c r="J20">
        <v>207435</v>
      </c>
      <c r="K20">
        <v>206393</v>
      </c>
      <c r="L20">
        <v>205973</v>
      </c>
      <c r="M20">
        <v>200166</v>
      </c>
      <c r="N20">
        <v>196418</v>
      </c>
      <c r="O20">
        <v>196875</v>
      </c>
      <c r="P20">
        <v>195666.02027768135</v>
      </c>
    </row>
    <row r="21" spans="1:16" x14ac:dyDescent="0.25">
      <c r="A21" s="12">
        <v>18</v>
      </c>
      <c r="B21">
        <v>202866</v>
      </c>
      <c r="C21">
        <v>201041</v>
      </c>
      <c r="D21">
        <v>201779</v>
      </c>
      <c r="E21">
        <v>196430</v>
      </c>
      <c r="F21">
        <v>196364</v>
      </c>
      <c r="G21">
        <v>198379</v>
      </c>
      <c r="H21">
        <v>205723</v>
      </c>
      <c r="I21">
        <v>208581</v>
      </c>
      <c r="J21">
        <v>214216</v>
      </c>
      <c r="K21">
        <v>210757</v>
      </c>
      <c r="L21">
        <v>209660</v>
      </c>
      <c r="M21">
        <v>210293</v>
      </c>
      <c r="N21">
        <v>205926</v>
      </c>
      <c r="O21">
        <v>202936</v>
      </c>
      <c r="P21">
        <v>206451.30122548135</v>
      </c>
    </row>
    <row r="22" spans="1:16" x14ac:dyDescent="0.25">
      <c r="A22" s="12">
        <v>19</v>
      </c>
      <c r="B22">
        <v>206988</v>
      </c>
      <c r="C22">
        <v>204887</v>
      </c>
      <c r="D22">
        <v>203221</v>
      </c>
      <c r="E22">
        <v>204198</v>
      </c>
      <c r="F22">
        <v>199350</v>
      </c>
      <c r="G22">
        <v>199789</v>
      </c>
      <c r="H22">
        <v>202648</v>
      </c>
      <c r="I22">
        <v>210782</v>
      </c>
      <c r="J22">
        <v>214121</v>
      </c>
      <c r="K22">
        <v>220551</v>
      </c>
      <c r="L22">
        <v>216798</v>
      </c>
      <c r="M22">
        <v>217541</v>
      </c>
      <c r="N22">
        <v>220252</v>
      </c>
      <c r="O22">
        <v>216536.5</v>
      </c>
      <c r="P22">
        <v>213750.6526627017</v>
      </c>
    </row>
    <row r="23" spans="1:16" x14ac:dyDescent="0.25">
      <c r="A23" s="12">
        <v>20</v>
      </c>
      <c r="B23">
        <v>209438</v>
      </c>
      <c r="C23">
        <v>209615</v>
      </c>
      <c r="D23">
        <v>207550</v>
      </c>
      <c r="E23">
        <v>206004</v>
      </c>
      <c r="F23">
        <v>207471</v>
      </c>
      <c r="G23">
        <v>203011</v>
      </c>
      <c r="H23">
        <v>204298</v>
      </c>
      <c r="I23">
        <v>207544</v>
      </c>
      <c r="J23">
        <v>216050</v>
      </c>
      <c r="K23">
        <v>220000</v>
      </c>
      <c r="L23">
        <v>225770</v>
      </c>
      <c r="M23">
        <v>223134</v>
      </c>
      <c r="N23">
        <v>226802</v>
      </c>
      <c r="O23">
        <v>229677</v>
      </c>
      <c r="P23">
        <v>222718.10612814996</v>
      </c>
    </row>
    <row r="24" spans="1:16" x14ac:dyDescent="0.25">
      <c r="A24" s="12">
        <v>21</v>
      </c>
      <c r="B24">
        <v>203678</v>
      </c>
      <c r="C24">
        <v>212477</v>
      </c>
      <c r="D24">
        <v>212277</v>
      </c>
      <c r="E24">
        <v>210100</v>
      </c>
      <c r="F24">
        <v>208624</v>
      </c>
      <c r="G24">
        <v>210733</v>
      </c>
      <c r="H24">
        <v>206668</v>
      </c>
      <c r="I24">
        <v>208285</v>
      </c>
      <c r="J24">
        <v>211385</v>
      </c>
      <c r="K24">
        <v>219983</v>
      </c>
      <c r="L24">
        <v>222836</v>
      </c>
      <c r="M24">
        <v>229273</v>
      </c>
      <c r="N24">
        <v>229300</v>
      </c>
      <c r="O24">
        <v>232697.5</v>
      </c>
      <c r="P24">
        <v>233668.55605262768</v>
      </c>
    </row>
    <row r="25" spans="1:16" x14ac:dyDescent="0.25">
      <c r="A25" s="12">
        <v>22</v>
      </c>
      <c r="B25">
        <v>203464</v>
      </c>
      <c r="C25">
        <v>206639</v>
      </c>
      <c r="D25">
        <v>215054</v>
      </c>
      <c r="E25">
        <v>214452</v>
      </c>
      <c r="F25">
        <v>212382</v>
      </c>
      <c r="G25">
        <v>211340</v>
      </c>
      <c r="H25">
        <v>213804</v>
      </c>
      <c r="I25">
        <v>209913</v>
      </c>
      <c r="J25">
        <v>211372</v>
      </c>
      <c r="K25">
        <v>214637</v>
      </c>
      <c r="L25">
        <v>221998</v>
      </c>
      <c r="M25">
        <v>225182</v>
      </c>
      <c r="N25">
        <v>234455</v>
      </c>
      <c r="O25">
        <v>234146</v>
      </c>
      <c r="P25">
        <v>236183.65359502466</v>
      </c>
    </row>
    <row r="26" spans="1:16" x14ac:dyDescent="0.25">
      <c r="A26" s="12">
        <v>23</v>
      </c>
      <c r="B26">
        <v>205308</v>
      </c>
      <c r="C26">
        <v>206253</v>
      </c>
      <c r="D26">
        <v>208791</v>
      </c>
      <c r="E26">
        <v>216747</v>
      </c>
      <c r="F26">
        <v>216416</v>
      </c>
      <c r="G26">
        <v>214943</v>
      </c>
      <c r="H26">
        <v>214597</v>
      </c>
      <c r="I26">
        <v>216950</v>
      </c>
      <c r="J26">
        <v>212904</v>
      </c>
      <c r="K26">
        <v>214650</v>
      </c>
      <c r="L26">
        <v>216939</v>
      </c>
      <c r="M26">
        <v>224670</v>
      </c>
      <c r="N26">
        <v>230521</v>
      </c>
      <c r="O26">
        <v>239612.5</v>
      </c>
      <c r="P26">
        <v>238474.58732860739</v>
      </c>
    </row>
    <row r="27" spans="1:16" x14ac:dyDescent="0.25">
      <c r="A27" s="12">
        <v>24</v>
      </c>
      <c r="B27">
        <v>205597</v>
      </c>
      <c r="C27">
        <v>207786</v>
      </c>
      <c r="D27">
        <v>208106</v>
      </c>
      <c r="E27">
        <v>210172</v>
      </c>
      <c r="F27">
        <v>218281</v>
      </c>
      <c r="G27">
        <v>218517</v>
      </c>
      <c r="H27">
        <v>217854</v>
      </c>
      <c r="I27">
        <v>217805</v>
      </c>
      <c r="J27">
        <v>219916</v>
      </c>
      <c r="K27">
        <v>216078</v>
      </c>
      <c r="L27">
        <v>216907</v>
      </c>
      <c r="M27">
        <v>219277</v>
      </c>
      <c r="N27">
        <v>229962</v>
      </c>
      <c r="O27">
        <v>235725.5</v>
      </c>
      <c r="P27">
        <v>243522.16137334207</v>
      </c>
    </row>
    <row r="28" spans="1:16" x14ac:dyDescent="0.25">
      <c r="A28" s="12">
        <v>25</v>
      </c>
      <c r="B28">
        <v>201836</v>
      </c>
      <c r="C28">
        <v>207732</v>
      </c>
      <c r="D28">
        <v>209121</v>
      </c>
      <c r="E28">
        <v>208879</v>
      </c>
      <c r="F28">
        <v>211417</v>
      </c>
      <c r="G28">
        <v>219964</v>
      </c>
      <c r="H28">
        <v>220921</v>
      </c>
      <c r="I28">
        <v>220482</v>
      </c>
      <c r="J28">
        <v>220413</v>
      </c>
      <c r="K28">
        <v>222894</v>
      </c>
      <c r="L28">
        <v>218162</v>
      </c>
      <c r="M28">
        <v>219091</v>
      </c>
      <c r="N28">
        <v>224201</v>
      </c>
      <c r="O28">
        <v>234930</v>
      </c>
      <c r="P28">
        <v>239775.47943458671</v>
      </c>
    </row>
    <row r="29" spans="1:16" x14ac:dyDescent="0.25">
      <c r="A29" s="12">
        <v>26</v>
      </c>
      <c r="B29">
        <v>200188</v>
      </c>
      <c r="C29">
        <v>203802</v>
      </c>
      <c r="D29">
        <v>208817</v>
      </c>
      <c r="E29">
        <v>209645</v>
      </c>
      <c r="F29">
        <v>209714</v>
      </c>
      <c r="G29">
        <v>212932</v>
      </c>
      <c r="H29">
        <v>222150</v>
      </c>
      <c r="I29">
        <v>223301</v>
      </c>
      <c r="J29">
        <v>222890</v>
      </c>
      <c r="K29">
        <v>223290</v>
      </c>
      <c r="L29">
        <v>225216</v>
      </c>
      <c r="M29">
        <v>220348</v>
      </c>
      <c r="N29">
        <v>224029</v>
      </c>
      <c r="O29">
        <v>229613.5</v>
      </c>
      <c r="P29">
        <v>239443.3660269932</v>
      </c>
    </row>
    <row r="30" spans="1:16" x14ac:dyDescent="0.25">
      <c r="A30" s="12">
        <v>27</v>
      </c>
      <c r="B30">
        <v>195763</v>
      </c>
      <c r="C30">
        <v>201621</v>
      </c>
      <c r="D30">
        <v>204784</v>
      </c>
      <c r="E30">
        <v>209305</v>
      </c>
      <c r="F30">
        <v>210436</v>
      </c>
      <c r="G30">
        <v>211059</v>
      </c>
      <c r="H30">
        <v>214908</v>
      </c>
      <c r="I30">
        <v>224539</v>
      </c>
      <c r="J30">
        <v>225748</v>
      </c>
      <c r="K30">
        <v>225894</v>
      </c>
      <c r="L30">
        <v>225784</v>
      </c>
      <c r="M30">
        <v>227590</v>
      </c>
      <c r="N30">
        <v>225332</v>
      </c>
      <c r="O30">
        <v>229286</v>
      </c>
      <c r="P30">
        <v>233743.70667294864</v>
      </c>
    </row>
    <row r="31" spans="1:16" x14ac:dyDescent="0.25">
      <c r="A31" s="12">
        <v>28</v>
      </c>
      <c r="B31">
        <v>197574</v>
      </c>
      <c r="C31">
        <v>196844</v>
      </c>
      <c r="D31">
        <v>202333</v>
      </c>
      <c r="E31">
        <v>205212</v>
      </c>
      <c r="F31">
        <v>210144</v>
      </c>
      <c r="G31">
        <v>211685</v>
      </c>
      <c r="H31">
        <v>212956</v>
      </c>
      <c r="I31">
        <v>217188</v>
      </c>
      <c r="J31">
        <v>226887</v>
      </c>
      <c r="K31">
        <v>228708</v>
      </c>
      <c r="L31">
        <v>228544</v>
      </c>
      <c r="M31">
        <v>228282</v>
      </c>
      <c r="N31">
        <v>232446</v>
      </c>
      <c r="O31">
        <v>230723</v>
      </c>
      <c r="P31">
        <v>233473.94898630388</v>
      </c>
    </row>
    <row r="32" spans="1:16" x14ac:dyDescent="0.25">
      <c r="A32" s="12">
        <v>29</v>
      </c>
      <c r="B32">
        <v>202711</v>
      </c>
      <c r="C32">
        <v>198301</v>
      </c>
      <c r="D32">
        <v>197423</v>
      </c>
      <c r="E32">
        <v>202599</v>
      </c>
      <c r="F32">
        <v>206000</v>
      </c>
      <c r="G32">
        <v>211470</v>
      </c>
      <c r="H32">
        <v>213315</v>
      </c>
      <c r="I32">
        <v>215142</v>
      </c>
      <c r="J32">
        <v>219606</v>
      </c>
      <c r="K32">
        <v>229817</v>
      </c>
      <c r="L32">
        <v>231334</v>
      </c>
      <c r="M32">
        <v>230926</v>
      </c>
      <c r="N32">
        <v>233021</v>
      </c>
      <c r="O32">
        <v>237623</v>
      </c>
      <c r="P32">
        <v>234621.36526871033</v>
      </c>
    </row>
    <row r="33" spans="1:16" x14ac:dyDescent="0.25">
      <c r="A33" s="12">
        <v>30</v>
      </c>
      <c r="B33">
        <v>205815</v>
      </c>
      <c r="C33">
        <v>203338</v>
      </c>
      <c r="D33">
        <v>198719</v>
      </c>
      <c r="E33">
        <v>197646</v>
      </c>
      <c r="F33">
        <v>203195</v>
      </c>
      <c r="G33">
        <v>207184</v>
      </c>
      <c r="H33">
        <v>213080</v>
      </c>
      <c r="I33">
        <v>215244</v>
      </c>
      <c r="J33">
        <v>217393</v>
      </c>
      <c r="K33">
        <v>222480</v>
      </c>
      <c r="L33">
        <v>232425</v>
      </c>
      <c r="M33">
        <v>233754</v>
      </c>
      <c r="N33">
        <v>235275</v>
      </c>
      <c r="O33">
        <v>237820.5</v>
      </c>
      <c r="P33">
        <v>241165.51684174687</v>
      </c>
    </row>
    <row r="34" spans="1:16" x14ac:dyDescent="0.25">
      <c r="A34" s="12">
        <v>31</v>
      </c>
      <c r="B34">
        <v>199492</v>
      </c>
      <c r="C34">
        <v>206448</v>
      </c>
      <c r="D34">
        <v>203471</v>
      </c>
      <c r="E34">
        <v>198975</v>
      </c>
      <c r="F34">
        <v>198071</v>
      </c>
      <c r="G34">
        <v>204160</v>
      </c>
      <c r="H34">
        <v>208642</v>
      </c>
      <c r="I34">
        <v>214711</v>
      </c>
      <c r="J34">
        <v>217314</v>
      </c>
      <c r="K34">
        <v>220097</v>
      </c>
      <c r="L34">
        <v>224917</v>
      </c>
      <c r="M34">
        <v>234595</v>
      </c>
      <c r="N34">
        <v>237823</v>
      </c>
      <c r="O34">
        <v>239741</v>
      </c>
      <c r="P34">
        <v>241026.13831356785</v>
      </c>
    </row>
    <row r="35" spans="1:16" x14ac:dyDescent="0.25">
      <c r="A35" s="12">
        <v>32</v>
      </c>
      <c r="B35">
        <v>200504</v>
      </c>
      <c r="C35">
        <v>199850</v>
      </c>
      <c r="D35">
        <v>206636</v>
      </c>
      <c r="E35">
        <v>203417</v>
      </c>
      <c r="F35">
        <v>199406</v>
      </c>
      <c r="G35">
        <v>198960</v>
      </c>
      <c r="H35">
        <v>205455</v>
      </c>
      <c r="I35">
        <v>210292</v>
      </c>
      <c r="J35">
        <v>216512</v>
      </c>
      <c r="K35">
        <v>219704</v>
      </c>
      <c r="L35">
        <v>222348</v>
      </c>
      <c r="M35">
        <v>226839</v>
      </c>
      <c r="N35">
        <v>238332</v>
      </c>
      <c r="O35">
        <v>242001</v>
      </c>
      <c r="P35">
        <v>242789.71703100088</v>
      </c>
    </row>
    <row r="36" spans="1:16" x14ac:dyDescent="0.25">
      <c r="A36" s="12">
        <v>33</v>
      </c>
      <c r="B36">
        <v>197861</v>
      </c>
      <c r="C36">
        <v>200720</v>
      </c>
      <c r="D36">
        <v>199951</v>
      </c>
      <c r="E36">
        <v>206554</v>
      </c>
      <c r="F36">
        <v>203739</v>
      </c>
      <c r="G36">
        <v>200134</v>
      </c>
      <c r="H36">
        <v>200211</v>
      </c>
      <c r="I36">
        <v>206925</v>
      </c>
      <c r="J36">
        <v>212004</v>
      </c>
      <c r="K36">
        <v>218897</v>
      </c>
      <c r="L36">
        <v>221761</v>
      </c>
      <c r="M36">
        <v>224214</v>
      </c>
      <c r="N36">
        <v>230421</v>
      </c>
      <c r="O36">
        <v>242374.5</v>
      </c>
      <c r="P36">
        <v>245070.53457422892</v>
      </c>
    </row>
    <row r="37" spans="1:16" x14ac:dyDescent="0.25">
      <c r="A37" s="12">
        <v>34</v>
      </c>
      <c r="B37">
        <v>200078</v>
      </c>
      <c r="C37">
        <v>198126</v>
      </c>
      <c r="D37">
        <v>200738</v>
      </c>
      <c r="E37">
        <v>200002</v>
      </c>
      <c r="F37">
        <v>206742</v>
      </c>
      <c r="G37">
        <v>204385</v>
      </c>
      <c r="H37">
        <v>201081</v>
      </c>
      <c r="I37">
        <v>201598</v>
      </c>
      <c r="J37">
        <v>208551</v>
      </c>
      <c r="K37">
        <v>214033</v>
      </c>
      <c r="L37">
        <v>220989</v>
      </c>
      <c r="M37">
        <v>223394</v>
      </c>
      <c r="N37">
        <v>227642</v>
      </c>
      <c r="O37">
        <v>234398</v>
      </c>
      <c r="P37">
        <v>245426.80681796203</v>
      </c>
    </row>
    <row r="38" spans="1:16" x14ac:dyDescent="0.25">
      <c r="A38" s="12">
        <v>35</v>
      </c>
      <c r="B38">
        <v>202259</v>
      </c>
      <c r="C38">
        <v>200218</v>
      </c>
      <c r="D38">
        <v>198144</v>
      </c>
      <c r="E38">
        <v>200676</v>
      </c>
      <c r="F38">
        <v>200233</v>
      </c>
      <c r="G38">
        <v>207347</v>
      </c>
      <c r="H38">
        <v>205299</v>
      </c>
      <c r="I38">
        <v>202214</v>
      </c>
      <c r="J38">
        <v>203053</v>
      </c>
      <c r="K38">
        <v>210541</v>
      </c>
      <c r="L38">
        <v>215794</v>
      </c>
      <c r="M38">
        <v>222545</v>
      </c>
      <c r="N38">
        <v>226449</v>
      </c>
      <c r="O38">
        <v>231294</v>
      </c>
      <c r="P38">
        <v>237064.35631183797</v>
      </c>
    </row>
    <row r="39" spans="1:16" x14ac:dyDescent="0.25">
      <c r="A39" s="12">
        <v>36</v>
      </c>
      <c r="B39">
        <v>211492</v>
      </c>
      <c r="C39">
        <v>202315</v>
      </c>
      <c r="D39">
        <v>200228</v>
      </c>
      <c r="E39">
        <v>197986</v>
      </c>
      <c r="F39">
        <v>200864</v>
      </c>
      <c r="G39">
        <v>200714</v>
      </c>
      <c r="H39">
        <v>208245</v>
      </c>
      <c r="I39">
        <v>206358</v>
      </c>
      <c r="J39">
        <v>203603</v>
      </c>
      <c r="K39">
        <v>204749</v>
      </c>
      <c r="L39">
        <v>212209</v>
      </c>
      <c r="M39">
        <v>217138</v>
      </c>
      <c r="N39">
        <v>225406</v>
      </c>
      <c r="O39">
        <v>229808</v>
      </c>
      <c r="P39">
        <v>233693.43320674269</v>
      </c>
    </row>
    <row r="40" spans="1:16" x14ac:dyDescent="0.25">
      <c r="A40" s="12">
        <v>37</v>
      </c>
      <c r="B40">
        <v>219580</v>
      </c>
      <c r="C40">
        <v>211573</v>
      </c>
      <c r="D40">
        <v>202182</v>
      </c>
      <c r="E40">
        <v>200122</v>
      </c>
      <c r="F40">
        <v>198043</v>
      </c>
      <c r="G40">
        <v>201252</v>
      </c>
      <c r="H40">
        <v>201496</v>
      </c>
      <c r="I40">
        <v>209268</v>
      </c>
      <c r="J40">
        <v>207498</v>
      </c>
      <c r="K40">
        <v>205268</v>
      </c>
      <c r="L40">
        <v>206206</v>
      </c>
      <c r="M40">
        <v>213462</v>
      </c>
      <c r="N40">
        <v>219841</v>
      </c>
      <c r="O40">
        <v>228516</v>
      </c>
      <c r="P40">
        <v>232001.32948909115</v>
      </c>
    </row>
    <row r="41" spans="1:16" x14ac:dyDescent="0.25">
      <c r="A41" s="12">
        <v>38</v>
      </c>
      <c r="B41">
        <v>238195</v>
      </c>
      <c r="C41">
        <v>219612</v>
      </c>
      <c r="D41">
        <v>211417</v>
      </c>
      <c r="E41">
        <v>201993</v>
      </c>
      <c r="F41">
        <v>200186</v>
      </c>
      <c r="G41">
        <v>198363</v>
      </c>
      <c r="H41">
        <v>201845</v>
      </c>
      <c r="I41">
        <v>202449</v>
      </c>
      <c r="J41">
        <v>210370</v>
      </c>
      <c r="K41">
        <v>208950</v>
      </c>
      <c r="L41">
        <v>206704</v>
      </c>
      <c r="M41">
        <v>207360</v>
      </c>
      <c r="N41">
        <v>215943</v>
      </c>
      <c r="O41">
        <v>222843.5</v>
      </c>
      <c r="P41">
        <v>230645.49132212001</v>
      </c>
    </row>
    <row r="42" spans="1:16" x14ac:dyDescent="0.25">
      <c r="A42" s="12">
        <v>39</v>
      </c>
      <c r="B42">
        <v>250017</v>
      </c>
      <c r="C42">
        <v>238059</v>
      </c>
      <c r="D42">
        <v>219476</v>
      </c>
      <c r="E42">
        <v>211151</v>
      </c>
      <c r="F42">
        <v>202021</v>
      </c>
      <c r="G42">
        <v>200474</v>
      </c>
      <c r="H42">
        <v>198970</v>
      </c>
      <c r="I42">
        <v>202615</v>
      </c>
      <c r="J42">
        <v>203463</v>
      </c>
      <c r="K42">
        <v>211787</v>
      </c>
      <c r="L42">
        <v>210331</v>
      </c>
      <c r="M42">
        <v>207937</v>
      </c>
      <c r="N42">
        <v>209876</v>
      </c>
      <c r="O42">
        <v>218766</v>
      </c>
      <c r="P42">
        <v>224873.43977228616</v>
      </c>
    </row>
    <row r="43" spans="1:16" x14ac:dyDescent="0.25">
      <c r="A43" s="12">
        <v>40</v>
      </c>
      <c r="B43">
        <v>261564</v>
      </c>
      <c r="C43">
        <v>249881</v>
      </c>
      <c r="D43">
        <v>237719</v>
      </c>
      <c r="E43">
        <v>219211</v>
      </c>
      <c r="F43">
        <v>211153</v>
      </c>
      <c r="G43">
        <v>202260</v>
      </c>
      <c r="H43">
        <v>200952</v>
      </c>
      <c r="I43">
        <v>199690</v>
      </c>
      <c r="J43">
        <v>203481</v>
      </c>
      <c r="K43">
        <v>204700</v>
      </c>
      <c r="L43">
        <v>213076</v>
      </c>
      <c r="M43">
        <v>211378</v>
      </c>
      <c r="N43">
        <v>210203</v>
      </c>
      <c r="O43">
        <v>212567.5</v>
      </c>
      <c r="P43">
        <v>220450.93812517892</v>
      </c>
    </row>
    <row r="44" spans="1:16" x14ac:dyDescent="0.25">
      <c r="A44" s="12">
        <v>41</v>
      </c>
      <c r="B44">
        <v>267689</v>
      </c>
      <c r="C44">
        <v>261390</v>
      </c>
      <c r="D44">
        <v>249577</v>
      </c>
      <c r="E44">
        <v>237350</v>
      </c>
      <c r="F44">
        <v>219080</v>
      </c>
      <c r="G44">
        <v>211402</v>
      </c>
      <c r="H44">
        <v>202732</v>
      </c>
      <c r="I44">
        <v>201616</v>
      </c>
      <c r="J44">
        <v>200527</v>
      </c>
      <c r="K44">
        <v>204671</v>
      </c>
      <c r="L44">
        <v>205830</v>
      </c>
      <c r="M44">
        <v>214033</v>
      </c>
      <c r="N44">
        <v>213410</v>
      </c>
      <c r="O44">
        <v>212652.5</v>
      </c>
      <c r="P44">
        <v>214266.5974020905</v>
      </c>
    </row>
    <row r="45" spans="1:16" x14ac:dyDescent="0.25">
      <c r="A45" s="12">
        <v>42</v>
      </c>
      <c r="B45">
        <v>256675</v>
      </c>
      <c r="C45">
        <v>267394</v>
      </c>
      <c r="D45">
        <v>261005</v>
      </c>
      <c r="E45">
        <v>249294</v>
      </c>
      <c r="F45">
        <v>237236</v>
      </c>
      <c r="G45">
        <v>219180</v>
      </c>
      <c r="H45">
        <v>211853</v>
      </c>
      <c r="I45">
        <v>203322</v>
      </c>
      <c r="J45">
        <v>202412</v>
      </c>
      <c r="K45">
        <v>201630</v>
      </c>
      <c r="L45">
        <v>205725</v>
      </c>
      <c r="M45">
        <v>206651</v>
      </c>
      <c r="N45">
        <v>215912</v>
      </c>
      <c r="O45">
        <v>215617.5</v>
      </c>
      <c r="P45">
        <v>213996.2170539056</v>
      </c>
    </row>
    <row r="46" spans="1:16" x14ac:dyDescent="0.25">
      <c r="A46" s="12">
        <v>43</v>
      </c>
      <c r="B46">
        <v>254459</v>
      </c>
      <c r="C46">
        <v>256450</v>
      </c>
      <c r="D46">
        <v>266976</v>
      </c>
      <c r="E46">
        <v>260569</v>
      </c>
      <c r="F46">
        <v>249195</v>
      </c>
      <c r="G46">
        <v>237349</v>
      </c>
      <c r="H46">
        <v>219486</v>
      </c>
      <c r="I46">
        <v>212408</v>
      </c>
      <c r="J46">
        <v>203940</v>
      </c>
      <c r="K46">
        <v>203341</v>
      </c>
      <c r="L46">
        <v>202653</v>
      </c>
      <c r="M46">
        <v>206477</v>
      </c>
      <c r="N46">
        <v>208307</v>
      </c>
      <c r="O46">
        <v>218016</v>
      </c>
      <c r="P46">
        <v>217020.78252336284</v>
      </c>
    </row>
    <row r="47" spans="1:16" x14ac:dyDescent="0.25">
      <c r="A47" s="12">
        <v>44</v>
      </c>
      <c r="B47">
        <v>256217</v>
      </c>
      <c r="C47">
        <v>254074</v>
      </c>
      <c r="D47">
        <v>256131</v>
      </c>
      <c r="E47">
        <v>266540</v>
      </c>
      <c r="F47">
        <v>260288</v>
      </c>
      <c r="G47">
        <v>249198</v>
      </c>
      <c r="H47">
        <v>237599</v>
      </c>
      <c r="I47">
        <v>219858</v>
      </c>
      <c r="J47">
        <v>212958</v>
      </c>
      <c r="K47">
        <v>204725</v>
      </c>
      <c r="L47">
        <v>204167</v>
      </c>
      <c r="M47">
        <v>203413</v>
      </c>
      <c r="N47">
        <v>208056</v>
      </c>
      <c r="O47">
        <v>210266.5</v>
      </c>
      <c r="P47">
        <v>219456.77714679675</v>
      </c>
    </row>
    <row r="48" spans="1:16" x14ac:dyDescent="0.25">
      <c r="A48" s="12">
        <v>45</v>
      </c>
      <c r="B48">
        <v>260897</v>
      </c>
      <c r="C48">
        <v>255905</v>
      </c>
      <c r="D48">
        <v>253673</v>
      </c>
      <c r="E48">
        <v>255665</v>
      </c>
      <c r="F48">
        <v>266161</v>
      </c>
      <c r="G48">
        <v>260106</v>
      </c>
      <c r="H48">
        <v>249314</v>
      </c>
      <c r="I48">
        <v>237950</v>
      </c>
      <c r="J48">
        <v>220336</v>
      </c>
      <c r="K48">
        <v>213717</v>
      </c>
      <c r="L48">
        <v>205446</v>
      </c>
      <c r="M48">
        <v>204863</v>
      </c>
      <c r="N48">
        <v>204840</v>
      </c>
      <c r="O48">
        <v>209846</v>
      </c>
      <c r="P48">
        <v>211447.99618312871</v>
      </c>
    </row>
    <row r="49" spans="1:16" x14ac:dyDescent="0.25">
      <c r="A49" s="12">
        <v>46</v>
      </c>
      <c r="B49">
        <v>265621</v>
      </c>
      <c r="C49">
        <v>260354</v>
      </c>
      <c r="D49">
        <v>255471</v>
      </c>
      <c r="E49">
        <v>253228</v>
      </c>
      <c r="F49">
        <v>255209</v>
      </c>
      <c r="G49">
        <v>265935</v>
      </c>
      <c r="H49">
        <v>260123</v>
      </c>
      <c r="I49">
        <v>249524</v>
      </c>
      <c r="J49">
        <v>238367</v>
      </c>
      <c r="K49">
        <v>221020</v>
      </c>
      <c r="L49">
        <v>214498</v>
      </c>
      <c r="M49">
        <v>205957</v>
      </c>
      <c r="N49">
        <v>206255</v>
      </c>
      <c r="O49">
        <v>206524</v>
      </c>
      <c r="P49">
        <v>211058.47790898188</v>
      </c>
    </row>
    <row r="50" spans="1:16" x14ac:dyDescent="0.25">
      <c r="A50" s="12">
        <v>47</v>
      </c>
      <c r="B50">
        <v>261497</v>
      </c>
      <c r="C50">
        <v>265127</v>
      </c>
      <c r="D50">
        <v>259713</v>
      </c>
      <c r="E50">
        <v>254948</v>
      </c>
      <c r="F50">
        <v>252753</v>
      </c>
      <c r="G50">
        <v>254910</v>
      </c>
      <c r="H50">
        <v>265927</v>
      </c>
      <c r="I50">
        <v>260221</v>
      </c>
      <c r="J50">
        <v>249805</v>
      </c>
      <c r="K50">
        <v>238863</v>
      </c>
      <c r="L50">
        <v>221592</v>
      </c>
      <c r="M50">
        <v>214996</v>
      </c>
      <c r="N50">
        <v>207106</v>
      </c>
      <c r="O50">
        <v>207757.5</v>
      </c>
      <c r="P50">
        <v>207460.03974221897</v>
      </c>
    </row>
    <row r="51" spans="1:16" x14ac:dyDescent="0.25">
      <c r="A51" s="12">
        <v>48</v>
      </c>
      <c r="B51">
        <v>257037</v>
      </c>
      <c r="C51">
        <v>260881</v>
      </c>
      <c r="D51">
        <v>264516</v>
      </c>
      <c r="E51">
        <v>259102</v>
      </c>
      <c r="F51">
        <v>254443</v>
      </c>
      <c r="G51">
        <v>252373</v>
      </c>
      <c r="H51">
        <v>254834</v>
      </c>
      <c r="I51">
        <v>265980</v>
      </c>
      <c r="J51">
        <v>260401</v>
      </c>
      <c r="K51">
        <v>250173</v>
      </c>
      <c r="L51">
        <v>239304</v>
      </c>
      <c r="M51">
        <v>222016</v>
      </c>
      <c r="N51">
        <v>216005</v>
      </c>
      <c r="O51">
        <v>208448.5</v>
      </c>
      <c r="P51">
        <v>208656.8408364924</v>
      </c>
    </row>
    <row r="52" spans="1:16" x14ac:dyDescent="0.25">
      <c r="A52" s="12">
        <v>49</v>
      </c>
      <c r="B52">
        <v>254655</v>
      </c>
      <c r="C52">
        <v>256385</v>
      </c>
      <c r="D52">
        <v>260199</v>
      </c>
      <c r="E52">
        <v>263840</v>
      </c>
      <c r="F52">
        <v>258540</v>
      </c>
      <c r="G52">
        <v>253956</v>
      </c>
      <c r="H52">
        <v>252221</v>
      </c>
      <c r="I52">
        <v>254802</v>
      </c>
      <c r="J52">
        <v>265997</v>
      </c>
      <c r="K52">
        <v>260738</v>
      </c>
      <c r="L52">
        <v>250604</v>
      </c>
      <c r="M52">
        <v>239534</v>
      </c>
      <c r="N52">
        <v>222923</v>
      </c>
      <c r="O52">
        <v>217180</v>
      </c>
      <c r="P52">
        <v>209102.08457777568</v>
      </c>
    </row>
    <row r="53" spans="1:16" x14ac:dyDescent="0.25">
      <c r="A53" s="12">
        <v>50</v>
      </c>
      <c r="B53">
        <v>248221</v>
      </c>
      <c r="C53">
        <v>253979</v>
      </c>
      <c r="D53">
        <v>255689</v>
      </c>
      <c r="E53">
        <v>259418</v>
      </c>
      <c r="F53">
        <v>263234</v>
      </c>
      <c r="G53">
        <v>257907</v>
      </c>
      <c r="H53">
        <v>253619</v>
      </c>
      <c r="I53">
        <v>252129</v>
      </c>
      <c r="J53">
        <v>254832</v>
      </c>
      <c r="K53">
        <v>266103</v>
      </c>
      <c r="L53">
        <v>261012</v>
      </c>
      <c r="M53">
        <v>250795</v>
      </c>
      <c r="N53">
        <v>240205</v>
      </c>
      <c r="O53">
        <v>223812</v>
      </c>
      <c r="P53">
        <v>217587.97712914599</v>
      </c>
    </row>
    <row r="54" spans="1:16" x14ac:dyDescent="0.25">
      <c r="A54" s="12">
        <v>51</v>
      </c>
      <c r="B54">
        <v>245880</v>
      </c>
      <c r="C54">
        <v>247443</v>
      </c>
      <c r="D54">
        <v>253155</v>
      </c>
      <c r="E54">
        <v>254910</v>
      </c>
      <c r="F54">
        <v>258648</v>
      </c>
      <c r="G54">
        <v>262646</v>
      </c>
      <c r="H54">
        <v>257347</v>
      </c>
      <c r="I54">
        <v>253397</v>
      </c>
      <c r="J54">
        <v>251998</v>
      </c>
      <c r="K54">
        <v>254915</v>
      </c>
      <c r="L54">
        <v>266185</v>
      </c>
      <c r="M54">
        <v>260998</v>
      </c>
      <c r="N54">
        <v>251190</v>
      </c>
      <c r="O54">
        <v>240923</v>
      </c>
      <c r="P54">
        <v>224021.93951640432</v>
      </c>
    </row>
    <row r="55" spans="1:16" x14ac:dyDescent="0.25">
      <c r="A55" s="12">
        <v>52</v>
      </c>
      <c r="B55">
        <v>239332</v>
      </c>
      <c r="C55">
        <v>245069</v>
      </c>
      <c r="D55">
        <v>246578</v>
      </c>
      <c r="E55">
        <v>252248</v>
      </c>
      <c r="F55">
        <v>254102</v>
      </c>
      <c r="G55">
        <v>257983</v>
      </c>
      <c r="H55">
        <v>262043</v>
      </c>
      <c r="I55">
        <v>256964</v>
      </c>
      <c r="J55">
        <v>253199</v>
      </c>
      <c r="K55">
        <v>251939</v>
      </c>
      <c r="L55">
        <v>254851</v>
      </c>
      <c r="M55">
        <v>266041</v>
      </c>
      <c r="N55">
        <v>261206</v>
      </c>
      <c r="O55">
        <v>251607</v>
      </c>
      <c r="P55">
        <v>240968.41784430895</v>
      </c>
    </row>
    <row r="56" spans="1:16" x14ac:dyDescent="0.25">
      <c r="A56" s="12">
        <v>53</v>
      </c>
      <c r="B56">
        <v>234506</v>
      </c>
      <c r="C56">
        <v>238488</v>
      </c>
      <c r="D56">
        <v>244243</v>
      </c>
      <c r="E56">
        <v>245654</v>
      </c>
      <c r="F56">
        <v>251424</v>
      </c>
      <c r="G56">
        <v>253262</v>
      </c>
      <c r="H56">
        <v>257405</v>
      </c>
      <c r="I56">
        <v>261465</v>
      </c>
      <c r="J56">
        <v>256601</v>
      </c>
      <c r="K56">
        <v>252947</v>
      </c>
      <c r="L56">
        <v>251774</v>
      </c>
      <c r="M56">
        <v>254568</v>
      </c>
      <c r="N56">
        <v>266075</v>
      </c>
      <c r="O56">
        <v>261418</v>
      </c>
      <c r="P56">
        <v>251445.44964568398</v>
      </c>
    </row>
    <row r="57" spans="1:16" x14ac:dyDescent="0.25">
      <c r="A57" s="12">
        <v>54</v>
      </c>
      <c r="B57">
        <v>230498</v>
      </c>
      <c r="C57">
        <v>233566</v>
      </c>
      <c r="D57">
        <v>237509</v>
      </c>
      <c r="E57">
        <v>243295</v>
      </c>
      <c r="F57">
        <v>244677</v>
      </c>
      <c r="G57">
        <v>250581</v>
      </c>
      <c r="H57">
        <v>252462</v>
      </c>
      <c r="I57">
        <v>256828</v>
      </c>
      <c r="J57">
        <v>260841</v>
      </c>
      <c r="K57">
        <v>256188</v>
      </c>
      <c r="L57">
        <v>252632</v>
      </c>
      <c r="M57">
        <v>251360</v>
      </c>
      <c r="N57">
        <v>254430</v>
      </c>
      <c r="O57">
        <v>266056.5</v>
      </c>
      <c r="P57">
        <v>261038.23778517576</v>
      </c>
    </row>
    <row r="58" spans="1:16" x14ac:dyDescent="0.25">
      <c r="A58" s="12">
        <v>55</v>
      </c>
      <c r="B58">
        <v>224827</v>
      </c>
      <c r="C58">
        <v>229522</v>
      </c>
      <c r="D58">
        <v>232487</v>
      </c>
      <c r="E58">
        <v>236436</v>
      </c>
      <c r="F58">
        <v>242276</v>
      </c>
      <c r="G58">
        <v>243695</v>
      </c>
      <c r="H58">
        <v>249761</v>
      </c>
      <c r="I58">
        <v>251685</v>
      </c>
      <c r="J58">
        <v>256186</v>
      </c>
      <c r="K58">
        <v>260235</v>
      </c>
      <c r="L58">
        <v>255735</v>
      </c>
      <c r="M58">
        <v>252113</v>
      </c>
      <c r="N58">
        <v>251114</v>
      </c>
      <c r="O58">
        <v>254289</v>
      </c>
      <c r="P58">
        <v>265600.58647039719</v>
      </c>
    </row>
    <row r="59" spans="1:16" x14ac:dyDescent="0.25">
      <c r="A59" s="12">
        <v>56</v>
      </c>
      <c r="B59">
        <v>221552</v>
      </c>
      <c r="C59">
        <v>223721</v>
      </c>
      <c r="D59">
        <v>228492</v>
      </c>
      <c r="E59">
        <v>231370</v>
      </c>
      <c r="F59">
        <v>235433</v>
      </c>
      <c r="G59">
        <v>241252</v>
      </c>
      <c r="H59">
        <v>242759</v>
      </c>
      <c r="I59">
        <v>248998</v>
      </c>
      <c r="J59">
        <v>250913</v>
      </c>
      <c r="K59">
        <v>255474</v>
      </c>
      <c r="L59">
        <v>259630</v>
      </c>
      <c r="M59">
        <v>255026</v>
      </c>
      <c r="N59">
        <v>251641</v>
      </c>
      <c r="O59">
        <v>250820</v>
      </c>
      <c r="P59">
        <v>253682.80125762714</v>
      </c>
    </row>
    <row r="60" spans="1:16" x14ac:dyDescent="0.25">
      <c r="A60" s="12">
        <v>57</v>
      </c>
      <c r="B60">
        <v>218098</v>
      </c>
      <c r="C60">
        <v>220400</v>
      </c>
      <c r="D60">
        <v>222552</v>
      </c>
      <c r="E60">
        <v>227329</v>
      </c>
      <c r="F60">
        <v>230271</v>
      </c>
      <c r="G60">
        <v>234462</v>
      </c>
      <c r="H60">
        <v>240176</v>
      </c>
      <c r="I60">
        <v>241853</v>
      </c>
      <c r="J60">
        <v>248072</v>
      </c>
      <c r="K60">
        <v>250132</v>
      </c>
      <c r="L60">
        <v>254741</v>
      </c>
      <c r="M60">
        <v>258814</v>
      </c>
      <c r="N60">
        <v>254369</v>
      </c>
      <c r="O60">
        <v>251144</v>
      </c>
      <c r="P60">
        <v>250066.03879948828</v>
      </c>
    </row>
    <row r="61" spans="1:16" x14ac:dyDescent="0.25">
      <c r="A61" s="12">
        <v>58</v>
      </c>
      <c r="B61">
        <v>218325</v>
      </c>
      <c r="C61">
        <v>216857</v>
      </c>
      <c r="D61">
        <v>219194</v>
      </c>
      <c r="E61">
        <v>221304</v>
      </c>
      <c r="F61">
        <v>226139</v>
      </c>
      <c r="G61">
        <v>229125</v>
      </c>
      <c r="H61">
        <v>233440</v>
      </c>
      <c r="I61">
        <v>239087</v>
      </c>
      <c r="J61">
        <v>240800</v>
      </c>
      <c r="K61">
        <v>247108</v>
      </c>
      <c r="L61">
        <v>249268</v>
      </c>
      <c r="M61">
        <v>253818</v>
      </c>
      <c r="N61">
        <v>258039</v>
      </c>
      <c r="O61">
        <v>253692.5</v>
      </c>
      <c r="P61">
        <v>250197.57338291165</v>
      </c>
    </row>
    <row r="62" spans="1:16" x14ac:dyDescent="0.25">
      <c r="A62" s="12">
        <v>59</v>
      </c>
      <c r="B62">
        <v>210526</v>
      </c>
      <c r="C62">
        <v>216971</v>
      </c>
      <c r="D62">
        <v>215544</v>
      </c>
      <c r="E62">
        <v>217853</v>
      </c>
      <c r="F62">
        <v>220030</v>
      </c>
      <c r="G62">
        <v>224862</v>
      </c>
      <c r="H62">
        <v>227950</v>
      </c>
      <c r="I62">
        <v>232300</v>
      </c>
      <c r="J62">
        <v>237958</v>
      </c>
      <c r="K62">
        <v>239683</v>
      </c>
      <c r="L62">
        <v>246109</v>
      </c>
      <c r="M62">
        <v>248213</v>
      </c>
      <c r="N62">
        <v>252848</v>
      </c>
      <c r="O62">
        <v>257123.5</v>
      </c>
      <c r="P62">
        <v>252449.10534252253</v>
      </c>
    </row>
    <row r="63" spans="1:16" x14ac:dyDescent="0.25">
      <c r="A63" s="12">
        <v>60</v>
      </c>
      <c r="B63">
        <v>211079</v>
      </c>
      <c r="C63">
        <v>209104</v>
      </c>
      <c r="D63">
        <v>215522</v>
      </c>
      <c r="E63">
        <v>214128</v>
      </c>
      <c r="F63">
        <v>216423</v>
      </c>
      <c r="G63">
        <v>218680</v>
      </c>
      <c r="H63">
        <v>223507</v>
      </c>
      <c r="I63">
        <v>226702</v>
      </c>
      <c r="J63">
        <v>230973</v>
      </c>
      <c r="K63">
        <v>236764</v>
      </c>
      <c r="L63">
        <v>238540</v>
      </c>
      <c r="M63">
        <v>244766</v>
      </c>
      <c r="N63">
        <v>247244</v>
      </c>
      <c r="O63">
        <v>251819</v>
      </c>
      <c r="P63">
        <v>255823.83008336663</v>
      </c>
    </row>
    <row r="64" spans="1:16" x14ac:dyDescent="0.25">
      <c r="A64" s="12">
        <v>61</v>
      </c>
      <c r="B64">
        <v>213333</v>
      </c>
      <c r="C64">
        <v>209580</v>
      </c>
      <c r="D64">
        <v>207602</v>
      </c>
      <c r="E64">
        <v>214026</v>
      </c>
      <c r="F64">
        <v>212613</v>
      </c>
      <c r="G64">
        <v>214905</v>
      </c>
      <c r="H64">
        <v>217276</v>
      </c>
      <c r="I64">
        <v>222082</v>
      </c>
      <c r="J64">
        <v>225309</v>
      </c>
      <c r="K64">
        <v>229590</v>
      </c>
      <c r="L64">
        <v>235425</v>
      </c>
      <c r="M64">
        <v>237188</v>
      </c>
      <c r="N64">
        <v>243557</v>
      </c>
      <c r="O64">
        <v>246218.5</v>
      </c>
      <c r="P64">
        <v>250446.14591345823</v>
      </c>
    </row>
    <row r="65" spans="1:16" x14ac:dyDescent="0.25">
      <c r="A65" s="12">
        <v>62</v>
      </c>
      <c r="B65">
        <v>218930</v>
      </c>
      <c r="C65">
        <v>211697</v>
      </c>
      <c r="D65">
        <v>207971</v>
      </c>
      <c r="E65">
        <v>206007</v>
      </c>
      <c r="F65">
        <v>212427</v>
      </c>
      <c r="G65">
        <v>210991</v>
      </c>
      <c r="H65">
        <v>213303</v>
      </c>
      <c r="I65">
        <v>215794</v>
      </c>
      <c r="J65">
        <v>220503</v>
      </c>
      <c r="K65">
        <v>223826</v>
      </c>
      <c r="L65">
        <v>228162</v>
      </c>
      <c r="M65">
        <v>233831</v>
      </c>
      <c r="N65">
        <v>235976</v>
      </c>
      <c r="O65">
        <v>242364</v>
      </c>
      <c r="P65">
        <v>244677.04232182485</v>
      </c>
    </row>
    <row r="66" spans="1:16" x14ac:dyDescent="0.25">
      <c r="A66" s="12">
        <v>63</v>
      </c>
      <c r="B66">
        <v>229458</v>
      </c>
      <c r="C66">
        <v>217088</v>
      </c>
      <c r="D66">
        <v>209888</v>
      </c>
      <c r="E66">
        <v>206237</v>
      </c>
      <c r="F66">
        <v>204326</v>
      </c>
      <c r="G66">
        <v>210720</v>
      </c>
      <c r="H66">
        <v>209303</v>
      </c>
      <c r="I66">
        <v>211616</v>
      </c>
      <c r="J66">
        <v>214156</v>
      </c>
      <c r="K66">
        <v>218903</v>
      </c>
      <c r="L66">
        <v>222239</v>
      </c>
      <c r="M66">
        <v>226493</v>
      </c>
      <c r="N66">
        <v>232353</v>
      </c>
      <c r="O66">
        <v>234662.5</v>
      </c>
      <c r="P66">
        <v>240656.53730001266</v>
      </c>
    </row>
    <row r="67" spans="1:16" x14ac:dyDescent="0.25">
      <c r="A67" s="12">
        <v>64</v>
      </c>
      <c r="B67">
        <v>235457</v>
      </c>
      <c r="C67">
        <v>227345</v>
      </c>
      <c r="D67">
        <v>215134</v>
      </c>
      <c r="E67">
        <v>207972</v>
      </c>
      <c r="F67">
        <v>204475</v>
      </c>
      <c r="G67">
        <v>202562</v>
      </c>
      <c r="H67">
        <v>208913</v>
      </c>
      <c r="I67">
        <v>207528</v>
      </c>
      <c r="J67">
        <v>209886</v>
      </c>
      <c r="K67">
        <v>212408</v>
      </c>
      <c r="L67">
        <v>217184</v>
      </c>
      <c r="M67">
        <v>220446</v>
      </c>
      <c r="N67">
        <v>224882</v>
      </c>
      <c r="O67">
        <v>230769</v>
      </c>
      <c r="P67">
        <v>232713.71413891617</v>
      </c>
    </row>
    <row r="68" spans="1:16" x14ac:dyDescent="0.25">
      <c r="A68" s="12">
        <v>65</v>
      </c>
      <c r="B68">
        <v>167956</v>
      </c>
      <c r="C68">
        <v>233069</v>
      </c>
      <c r="D68">
        <v>224993</v>
      </c>
      <c r="E68">
        <v>212968</v>
      </c>
      <c r="F68">
        <v>205929</v>
      </c>
      <c r="G68">
        <v>202489</v>
      </c>
      <c r="H68">
        <v>200608</v>
      </c>
      <c r="I68">
        <v>207047</v>
      </c>
      <c r="J68">
        <v>205658</v>
      </c>
      <c r="K68">
        <v>208123</v>
      </c>
      <c r="L68">
        <v>210560</v>
      </c>
      <c r="M68">
        <v>215180</v>
      </c>
      <c r="N68">
        <v>218717</v>
      </c>
      <c r="O68">
        <v>223155.5</v>
      </c>
      <c r="P68">
        <v>228655.67252522314</v>
      </c>
    </row>
    <row r="69" spans="1:16" x14ac:dyDescent="0.25">
      <c r="A69" s="12">
        <v>66</v>
      </c>
      <c r="B69">
        <v>173954</v>
      </c>
      <c r="C69">
        <v>165929</v>
      </c>
      <c r="D69">
        <v>230431</v>
      </c>
      <c r="E69">
        <v>222416</v>
      </c>
      <c r="F69">
        <v>210632</v>
      </c>
      <c r="G69">
        <v>203644</v>
      </c>
      <c r="H69">
        <v>200251</v>
      </c>
      <c r="I69">
        <v>198438</v>
      </c>
      <c r="J69">
        <v>204930</v>
      </c>
      <c r="K69">
        <v>203667</v>
      </c>
      <c r="L69">
        <v>206127</v>
      </c>
      <c r="M69">
        <v>208396</v>
      </c>
      <c r="N69">
        <v>213167</v>
      </c>
      <c r="O69">
        <v>216882.5</v>
      </c>
      <c r="P69">
        <v>220978.57970815274</v>
      </c>
    </row>
    <row r="70" spans="1:16" x14ac:dyDescent="0.25">
      <c r="A70" s="12">
        <v>67</v>
      </c>
      <c r="B70">
        <v>163406</v>
      </c>
      <c r="C70">
        <v>171800</v>
      </c>
      <c r="D70">
        <v>163866</v>
      </c>
      <c r="E70">
        <v>227685</v>
      </c>
      <c r="F70">
        <v>219814</v>
      </c>
      <c r="G70">
        <v>208179</v>
      </c>
      <c r="H70">
        <v>201245</v>
      </c>
      <c r="I70">
        <v>198000</v>
      </c>
      <c r="J70">
        <v>196158</v>
      </c>
      <c r="K70">
        <v>202629</v>
      </c>
      <c r="L70">
        <v>201391</v>
      </c>
      <c r="M70">
        <v>203714</v>
      </c>
      <c r="N70">
        <v>206140</v>
      </c>
      <c r="O70">
        <v>210937.5</v>
      </c>
      <c r="P70">
        <v>214258.51234298557</v>
      </c>
    </row>
    <row r="71" spans="1:16" x14ac:dyDescent="0.25">
      <c r="A71" s="12">
        <v>68</v>
      </c>
      <c r="B71">
        <v>149612</v>
      </c>
      <c r="C71">
        <v>161254</v>
      </c>
      <c r="D71">
        <v>169545</v>
      </c>
      <c r="E71">
        <v>161720</v>
      </c>
      <c r="F71">
        <v>224838</v>
      </c>
      <c r="G71">
        <v>217077</v>
      </c>
      <c r="H71">
        <v>205581</v>
      </c>
      <c r="I71">
        <v>198852</v>
      </c>
      <c r="J71">
        <v>195694</v>
      </c>
      <c r="K71">
        <v>193848</v>
      </c>
      <c r="L71">
        <v>200204</v>
      </c>
      <c r="M71">
        <v>198854</v>
      </c>
      <c r="N71">
        <v>201312</v>
      </c>
      <c r="O71">
        <v>203850</v>
      </c>
      <c r="P71">
        <v>208381.36673778051</v>
      </c>
    </row>
    <row r="72" spans="1:16" x14ac:dyDescent="0.25">
      <c r="A72" s="12">
        <v>69</v>
      </c>
      <c r="B72">
        <v>140905</v>
      </c>
      <c r="C72">
        <v>147518</v>
      </c>
      <c r="D72">
        <v>159022</v>
      </c>
      <c r="E72">
        <v>167131</v>
      </c>
      <c r="F72">
        <v>159449</v>
      </c>
      <c r="G72">
        <v>221832</v>
      </c>
      <c r="H72">
        <v>214166</v>
      </c>
      <c r="I72">
        <v>202907</v>
      </c>
      <c r="J72">
        <v>196381</v>
      </c>
      <c r="K72">
        <v>193255</v>
      </c>
      <c r="L72">
        <v>191388</v>
      </c>
      <c r="M72">
        <v>197485</v>
      </c>
      <c r="N72">
        <v>196344</v>
      </c>
      <c r="O72">
        <v>198806</v>
      </c>
      <c r="P72">
        <v>200970.91585479607</v>
      </c>
    </row>
    <row r="73" spans="1:16" x14ac:dyDescent="0.25">
      <c r="A73" s="12">
        <v>70</v>
      </c>
      <c r="B73">
        <v>142620</v>
      </c>
      <c r="C73">
        <v>138699</v>
      </c>
      <c r="D73">
        <v>145244</v>
      </c>
      <c r="E73">
        <v>156591</v>
      </c>
      <c r="F73">
        <v>164589</v>
      </c>
      <c r="G73">
        <v>157030</v>
      </c>
      <c r="H73">
        <v>218674</v>
      </c>
      <c r="I73">
        <v>211146</v>
      </c>
      <c r="J73">
        <v>200110</v>
      </c>
      <c r="K73">
        <v>193711</v>
      </c>
      <c r="L73">
        <v>190623</v>
      </c>
      <c r="M73">
        <v>188544</v>
      </c>
      <c r="N73">
        <v>194698</v>
      </c>
      <c r="O73">
        <v>193688.5</v>
      </c>
      <c r="P73">
        <v>195843.45970031247</v>
      </c>
    </row>
    <row r="74" spans="1:16" x14ac:dyDescent="0.25">
      <c r="A74" s="12">
        <v>71</v>
      </c>
      <c r="B74">
        <v>135235</v>
      </c>
      <c r="C74">
        <v>140248</v>
      </c>
      <c r="D74">
        <v>136382</v>
      </c>
      <c r="E74">
        <v>142805</v>
      </c>
      <c r="F74">
        <v>154060</v>
      </c>
      <c r="G74">
        <v>161840</v>
      </c>
      <c r="H74">
        <v>154438</v>
      </c>
      <c r="I74">
        <v>215348</v>
      </c>
      <c r="J74">
        <v>207991</v>
      </c>
      <c r="K74">
        <v>197168</v>
      </c>
      <c r="L74">
        <v>190733</v>
      </c>
      <c r="M74">
        <v>187620</v>
      </c>
      <c r="N74">
        <v>185672</v>
      </c>
      <c r="O74">
        <v>191871</v>
      </c>
      <c r="P74">
        <v>190750.50135043068</v>
      </c>
    </row>
    <row r="75" spans="1:16" x14ac:dyDescent="0.25">
      <c r="A75" s="12">
        <v>72</v>
      </c>
      <c r="B75">
        <v>129902</v>
      </c>
      <c r="C75">
        <v>132792</v>
      </c>
      <c r="D75">
        <v>137717</v>
      </c>
      <c r="E75">
        <v>133941</v>
      </c>
      <c r="F75">
        <v>140244</v>
      </c>
      <c r="G75">
        <v>151361</v>
      </c>
      <c r="H75">
        <v>158938</v>
      </c>
      <c r="I75">
        <v>151742</v>
      </c>
      <c r="J75">
        <v>211754</v>
      </c>
      <c r="K75">
        <v>204637</v>
      </c>
      <c r="L75">
        <v>193905</v>
      </c>
      <c r="M75">
        <v>187383</v>
      </c>
      <c r="N75">
        <v>184452</v>
      </c>
      <c r="O75">
        <v>182710</v>
      </c>
      <c r="P75">
        <v>188485.62196396454</v>
      </c>
    </row>
    <row r="76" spans="1:16" x14ac:dyDescent="0.25">
      <c r="A76" s="12">
        <v>73</v>
      </c>
      <c r="B76">
        <v>119738</v>
      </c>
      <c r="C76">
        <v>127314</v>
      </c>
      <c r="D76">
        <v>130167</v>
      </c>
      <c r="E76">
        <v>134988</v>
      </c>
      <c r="F76">
        <v>131399</v>
      </c>
      <c r="G76">
        <v>137584</v>
      </c>
      <c r="H76">
        <v>148458</v>
      </c>
      <c r="I76">
        <v>155977</v>
      </c>
      <c r="J76">
        <v>148887</v>
      </c>
      <c r="K76">
        <v>207941</v>
      </c>
      <c r="L76">
        <v>200906</v>
      </c>
      <c r="M76">
        <v>190232</v>
      </c>
      <c r="N76">
        <v>183922</v>
      </c>
      <c r="O76">
        <v>181111.5</v>
      </c>
      <c r="P76">
        <v>179109.64136628964</v>
      </c>
    </row>
    <row r="77" spans="1:16" x14ac:dyDescent="0.25">
      <c r="A77" s="12">
        <v>74</v>
      </c>
      <c r="B77">
        <v>116356</v>
      </c>
      <c r="C77">
        <v>117017</v>
      </c>
      <c r="D77">
        <v>124562</v>
      </c>
      <c r="E77">
        <v>127286</v>
      </c>
      <c r="F77">
        <v>132119</v>
      </c>
      <c r="G77">
        <v>128631</v>
      </c>
      <c r="H77">
        <v>134737</v>
      </c>
      <c r="I77">
        <v>145396</v>
      </c>
      <c r="J77">
        <v>152786</v>
      </c>
      <c r="K77">
        <v>145835</v>
      </c>
      <c r="L77">
        <v>203816</v>
      </c>
      <c r="M77">
        <v>196678</v>
      </c>
      <c r="N77">
        <v>186378</v>
      </c>
      <c r="O77">
        <v>180248.5</v>
      </c>
      <c r="P77">
        <v>177200.23674536671</v>
      </c>
    </row>
    <row r="78" spans="1:16" x14ac:dyDescent="0.25">
      <c r="A78" s="12">
        <v>75</v>
      </c>
      <c r="B78">
        <v>110591</v>
      </c>
      <c r="C78">
        <v>113434</v>
      </c>
      <c r="D78">
        <v>114130</v>
      </c>
      <c r="E78">
        <v>121620</v>
      </c>
      <c r="F78">
        <v>124239</v>
      </c>
      <c r="G78">
        <v>129009</v>
      </c>
      <c r="H78">
        <v>125638</v>
      </c>
      <c r="I78">
        <v>131664</v>
      </c>
      <c r="J78">
        <v>142141</v>
      </c>
      <c r="K78">
        <v>149356</v>
      </c>
      <c r="L78">
        <v>142438</v>
      </c>
      <c r="M78">
        <v>199106</v>
      </c>
      <c r="N78">
        <v>192176</v>
      </c>
      <c r="O78">
        <v>182254</v>
      </c>
      <c r="P78">
        <v>176020.46437824369</v>
      </c>
    </row>
    <row r="79" spans="1:16" x14ac:dyDescent="0.25">
      <c r="A79" s="12">
        <v>76</v>
      </c>
      <c r="B79">
        <v>106179</v>
      </c>
      <c r="C79">
        <v>107395</v>
      </c>
      <c r="D79">
        <v>110302</v>
      </c>
      <c r="E79">
        <v>111056</v>
      </c>
      <c r="F79">
        <v>118485</v>
      </c>
      <c r="G79">
        <v>121048</v>
      </c>
      <c r="H79">
        <v>125624</v>
      </c>
      <c r="I79">
        <v>122464</v>
      </c>
      <c r="J79">
        <v>128369</v>
      </c>
      <c r="K79">
        <v>138643</v>
      </c>
      <c r="L79">
        <v>145480</v>
      </c>
      <c r="M79">
        <v>138579</v>
      </c>
      <c r="N79">
        <v>194021</v>
      </c>
      <c r="O79">
        <v>187394.5</v>
      </c>
      <c r="P79">
        <v>177442.82309838297</v>
      </c>
    </row>
    <row r="80" spans="1:16" x14ac:dyDescent="0.25">
      <c r="A80" s="12">
        <v>77</v>
      </c>
      <c r="B80">
        <v>100365</v>
      </c>
      <c r="C80">
        <v>102808</v>
      </c>
      <c r="D80">
        <v>104090</v>
      </c>
      <c r="E80">
        <v>106985</v>
      </c>
      <c r="F80">
        <v>107800</v>
      </c>
      <c r="G80">
        <v>115130</v>
      </c>
      <c r="H80">
        <v>117584</v>
      </c>
      <c r="I80">
        <v>122047</v>
      </c>
      <c r="J80">
        <v>119043</v>
      </c>
      <c r="K80">
        <v>124847</v>
      </c>
      <c r="L80">
        <v>134671</v>
      </c>
      <c r="M80">
        <v>141040</v>
      </c>
      <c r="N80">
        <v>134450</v>
      </c>
      <c r="O80">
        <v>188625</v>
      </c>
      <c r="P80">
        <v>181860.43530797129</v>
      </c>
    </row>
    <row r="81" spans="1:16" x14ac:dyDescent="0.25">
      <c r="A81" s="12">
        <v>78</v>
      </c>
      <c r="B81">
        <v>98677</v>
      </c>
      <c r="C81">
        <v>96784</v>
      </c>
      <c r="D81">
        <v>99211</v>
      </c>
      <c r="E81">
        <v>100619</v>
      </c>
      <c r="F81">
        <v>103529</v>
      </c>
      <c r="G81">
        <v>104272</v>
      </c>
      <c r="H81">
        <v>111468</v>
      </c>
      <c r="I81">
        <v>113952</v>
      </c>
      <c r="J81">
        <v>118268</v>
      </c>
      <c r="K81">
        <v>115444</v>
      </c>
      <c r="L81">
        <v>120826</v>
      </c>
      <c r="M81">
        <v>130204</v>
      </c>
      <c r="N81">
        <v>136376</v>
      </c>
      <c r="O81">
        <v>130104</v>
      </c>
      <c r="P81">
        <v>182244.94499216753</v>
      </c>
    </row>
    <row r="82" spans="1:16" x14ac:dyDescent="0.25">
      <c r="A82" s="12">
        <v>79</v>
      </c>
      <c r="B82">
        <v>92466</v>
      </c>
      <c r="C82">
        <v>94749</v>
      </c>
      <c r="D82">
        <v>93019</v>
      </c>
      <c r="E82">
        <v>95445</v>
      </c>
      <c r="F82">
        <v>96933</v>
      </c>
      <c r="G82">
        <v>99781</v>
      </c>
      <c r="H82">
        <v>100483</v>
      </c>
      <c r="I82">
        <v>107526</v>
      </c>
      <c r="J82">
        <v>110065</v>
      </c>
      <c r="K82">
        <v>114210</v>
      </c>
      <c r="L82">
        <v>111301</v>
      </c>
      <c r="M82">
        <v>116220</v>
      </c>
      <c r="N82">
        <v>125442</v>
      </c>
      <c r="O82">
        <v>131503</v>
      </c>
      <c r="P82">
        <v>125205.58342954233</v>
      </c>
    </row>
    <row r="83" spans="1:16" x14ac:dyDescent="0.25">
      <c r="A83" s="12">
        <v>80</v>
      </c>
      <c r="B83">
        <v>88598</v>
      </c>
      <c r="C83">
        <v>88363</v>
      </c>
      <c r="D83">
        <v>90621</v>
      </c>
      <c r="E83">
        <v>88941</v>
      </c>
      <c r="F83">
        <v>91529</v>
      </c>
      <c r="G83">
        <v>92938</v>
      </c>
      <c r="H83">
        <v>95671</v>
      </c>
      <c r="I83">
        <v>96433</v>
      </c>
      <c r="J83">
        <v>103300</v>
      </c>
      <c r="K83">
        <v>105790</v>
      </c>
      <c r="L83">
        <v>109575</v>
      </c>
      <c r="M83">
        <v>106544</v>
      </c>
      <c r="N83">
        <v>111449</v>
      </c>
      <c r="O83">
        <v>120409</v>
      </c>
      <c r="P83">
        <v>125964.72397558615</v>
      </c>
    </row>
    <row r="84" spans="1:16" x14ac:dyDescent="0.25">
      <c r="A84" s="12">
        <v>81</v>
      </c>
      <c r="B84">
        <v>80096</v>
      </c>
      <c r="C84">
        <v>84117</v>
      </c>
      <c r="D84">
        <v>84012</v>
      </c>
      <c r="E84">
        <v>86154</v>
      </c>
      <c r="F84">
        <v>84762</v>
      </c>
      <c r="G84">
        <v>87242</v>
      </c>
      <c r="H84">
        <v>88647</v>
      </c>
      <c r="I84">
        <v>91268</v>
      </c>
      <c r="J84">
        <v>92163</v>
      </c>
      <c r="K84">
        <v>98783</v>
      </c>
      <c r="L84">
        <v>100877</v>
      </c>
      <c r="M84">
        <v>104300</v>
      </c>
      <c r="N84">
        <v>101655</v>
      </c>
      <c r="O84">
        <v>106466.5</v>
      </c>
      <c r="P84">
        <v>114666.64916927274</v>
      </c>
    </row>
    <row r="85" spans="1:16" x14ac:dyDescent="0.25">
      <c r="A85" s="12">
        <v>82</v>
      </c>
      <c r="B85">
        <v>74699</v>
      </c>
      <c r="C85">
        <v>75522</v>
      </c>
      <c r="D85">
        <v>79317</v>
      </c>
      <c r="E85">
        <v>79412</v>
      </c>
      <c r="F85">
        <v>81536</v>
      </c>
      <c r="G85">
        <v>80347</v>
      </c>
      <c r="H85">
        <v>82579</v>
      </c>
      <c r="I85">
        <v>84111</v>
      </c>
      <c r="J85">
        <v>86583</v>
      </c>
      <c r="K85">
        <v>87655</v>
      </c>
      <c r="L85">
        <v>93723</v>
      </c>
      <c r="M85">
        <v>95435</v>
      </c>
      <c r="N85">
        <v>98798</v>
      </c>
      <c r="O85">
        <v>96511</v>
      </c>
      <c r="P85">
        <v>100677.01170292369</v>
      </c>
    </row>
    <row r="86" spans="1:16" x14ac:dyDescent="0.25">
      <c r="A86" s="12">
        <v>83</v>
      </c>
      <c r="B86">
        <v>66959</v>
      </c>
      <c r="C86">
        <v>69958</v>
      </c>
      <c r="D86">
        <v>70766</v>
      </c>
      <c r="E86">
        <v>74366</v>
      </c>
      <c r="F86">
        <v>74630</v>
      </c>
      <c r="G86">
        <v>76678</v>
      </c>
      <c r="H86">
        <v>75522</v>
      </c>
      <c r="I86">
        <v>77730</v>
      </c>
      <c r="J86">
        <v>79250</v>
      </c>
      <c r="K86">
        <v>81693</v>
      </c>
      <c r="L86">
        <v>82488</v>
      </c>
      <c r="M86">
        <v>88106</v>
      </c>
      <c r="N86">
        <v>89856</v>
      </c>
      <c r="O86">
        <v>93105.5</v>
      </c>
      <c r="P86">
        <v>90590.695886653499</v>
      </c>
    </row>
    <row r="87" spans="1:16" x14ac:dyDescent="0.25">
      <c r="A87" s="12">
        <v>84</v>
      </c>
      <c r="B87">
        <v>61898</v>
      </c>
      <c r="C87">
        <v>62215</v>
      </c>
      <c r="D87">
        <v>64988</v>
      </c>
      <c r="E87">
        <v>65888</v>
      </c>
      <c r="F87">
        <v>69375</v>
      </c>
      <c r="G87">
        <v>69596</v>
      </c>
      <c r="H87">
        <v>71505</v>
      </c>
      <c r="I87">
        <v>70481</v>
      </c>
      <c r="J87">
        <v>72678</v>
      </c>
      <c r="K87">
        <v>74128</v>
      </c>
      <c r="L87">
        <v>76215</v>
      </c>
      <c r="M87">
        <v>76825</v>
      </c>
      <c r="N87">
        <v>82347</v>
      </c>
      <c r="O87">
        <v>84045</v>
      </c>
      <c r="P87">
        <v>86670.90500914838</v>
      </c>
    </row>
    <row r="88" spans="1:16" x14ac:dyDescent="0.25">
      <c r="A88" s="12">
        <v>85</v>
      </c>
      <c r="B88">
        <v>55934</v>
      </c>
      <c r="C88">
        <v>57070</v>
      </c>
      <c r="D88">
        <v>57283</v>
      </c>
      <c r="E88">
        <v>59886</v>
      </c>
      <c r="F88">
        <v>60909</v>
      </c>
      <c r="G88">
        <v>64142</v>
      </c>
      <c r="H88">
        <v>64257</v>
      </c>
      <c r="I88">
        <v>66055</v>
      </c>
      <c r="J88">
        <v>65238</v>
      </c>
      <c r="K88">
        <v>67403</v>
      </c>
      <c r="L88">
        <v>68565</v>
      </c>
      <c r="M88">
        <v>70143</v>
      </c>
      <c r="N88">
        <v>71078</v>
      </c>
      <c r="O88">
        <v>76445.5</v>
      </c>
      <c r="P88">
        <v>77663.536498542235</v>
      </c>
    </row>
    <row r="89" spans="1:16" x14ac:dyDescent="0.25">
      <c r="A89" s="12">
        <v>86</v>
      </c>
      <c r="B89">
        <v>50670</v>
      </c>
      <c r="C89">
        <v>50991</v>
      </c>
      <c r="D89">
        <v>52043</v>
      </c>
      <c r="E89">
        <v>52173</v>
      </c>
      <c r="F89">
        <v>54731</v>
      </c>
      <c r="G89">
        <v>55631</v>
      </c>
      <c r="H89">
        <v>58580</v>
      </c>
      <c r="I89">
        <v>58723</v>
      </c>
      <c r="J89">
        <v>60300</v>
      </c>
      <c r="K89">
        <v>59778</v>
      </c>
      <c r="L89">
        <v>61557</v>
      </c>
      <c r="M89">
        <v>62515</v>
      </c>
      <c r="N89">
        <v>64009</v>
      </c>
      <c r="O89">
        <v>65133.5</v>
      </c>
      <c r="P89">
        <v>69588.832529268606</v>
      </c>
    </row>
    <row r="90" spans="1:16" x14ac:dyDescent="0.25">
      <c r="A90" s="12">
        <v>87</v>
      </c>
      <c r="B90">
        <v>45692</v>
      </c>
      <c r="C90">
        <v>45666</v>
      </c>
      <c r="D90">
        <v>45869</v>
      </c>
      <c r="E90">
        <v>46852</v>
      </c>
      <c r="F90">
        <v>47116</v>
      </c>
      <c r="G90">
        <v>49366</v>
      </c>
      <c r="H90">
        <v>50062</v>
      </c>
      <c r="I90">
        <v>52866</v>
      </c>
      <c r="J90">
        <v>53008</v>
      </c>
      <c r="K90">
        <v>54526</v>
      </c>
      <c r="L90">
        <v>53800</v>
      </c>
      <c r="M90">
        <v>55278</v>
      </c>
      <c r="N90">
        <v>56331</v>
      </c>
      <c r="O90">
        <v>57901</v>
      </c>
      <c r="P90">
        <v>58592.778720582595</v>
      </c>
    </row>
    <row r="91" spans="1:16" x14ac:dyDescent="0.25">
      <c r="A91" s="12">
        <v>88</v>
      </c>
      <c r="B91">
        <v>38709</v>
      </c>
      <c r="C91">
        <v>40621</v>
      </c>
      <c r="D91">
        <v>40640</v>
      </c>
      <c r="E91">
        <v>40619</v>
      </c>
      <c r="F91">
        <v>41772</v>
      </c>
      <c r="G91">
        <v>41984</v>
      </c>
      <c r="H91">
        <v>43875</v>
      </c>
      <c r="I91">
        <v>44454</v>
      </c>
      <c r="J91">
        <v>47043</v>
      </c>
      <c r="K91">
        <v>47204</v>
      </c>
      <c r="L91">
        <v>48438</v>
      </c>
      <c r="M91">
        <v>47512</v>
      </c>
      <c r="N91">
        <v>49044</v>
      </c>
      <c r="O91">
        <v>50218.5</v>
      </c>
      <c r="P91">
        <v>51308.695961298617</v>
      </c>
    </row>
    <row r="92" spans="1:16" x14ac:dyDescent="0.25">
      <c r="A92" s="12">
        <v>89</v>
      </c>
      <c r="B92">
        <v>33425</v>
      </c>
      <c r="C92">
        <v>33859</v>
      </c>
      <c r="D92">
        <v>35658</v>
      </c>
      <c r="E92">
        <v>35636</v>
      </c>
      <c r="F92">
        <v>35573</v>
      </c>
      <c r="G92">
        <v>36690</v>
      </c>
      <c r="H92">
        <v>36732</v>
      </c>
      <c r="I92">
        <v>38418</v>
      </c>
      <c r="J92">
        <v>38800</v>
      </c>
      <c r="K92">
        <v>41285</v>
      </c>
      <c r="L92">
        <v>41163</v>
      </c>
      <c r="M92">
        <v>42069</v>
      </c>
      <c r="N92">
        <v>41350</v>
      </c>
      <c r="O92">
        <v>42883</v>
      </c>
      <c r="P92">
        <v>43529.356544380091</v>
      </c>
    </row>
    <row r="93" spans="1:16" x14ac:dyDescent="0.25">
      <c r="A93" s="12">
        <v>90</v>
      </c>
      <c r="B93">
        <v>28114</v>
      </c>
      <c r="C93">
        <v>28813</v>
      </c>
      <c r="D93">
        <v>29107</v>
      </c>
      <c r="E93">
        <v>30778</v>
      </c>
      <c r="F93">
        <v>30821</v>
      </c>
      <c r="G93">
        <v>30729</v>
      </c>
      <c r="H93">
        <v>31526</v>
      </c>
      <c r="I93">
        <v>31559</v>
      </c>
      <c r="J93">
        <v>33025</v>
      </c>
      <c r="K93">
        <v>33302</v>
      </c>
      <c r="L93">
        <v>35342</v>
      </c>
      <c r="M93">
        <v>35046</v>
      </c>
      <c r="N93">
        <v>35956</v>
      </c>
      <c r="O93">
        <v>35356.5</v>
      </c>
      <c r="P93">
        <v>36318.281276910915</v>
      </c>
    </row>
    <row r="94" spans="1:16" x14ac:dyDescent="0.25">
      <c r="A94" s="12">
        <v>91</v>
      </c>
      <c r="B94">
        <v>19639</v>
      </c>
      <c r="C94">
        <v>23781</v>
      </c>
      <c r="D94">
        <v>24321</v>
      </c>
      <c r="E94">
        <v>24550</v>
      </c>
      <c r="F94">
        <v>26048</v>
      </c>
      <c r="G94">
        <v>26101</v>
      </c>
      <c r="H94">
        <v>25904</v>
      </c>
      <c r="I94">
        <v>26627</v>
      </c>
      <c r="J94">
        <v>26546</v>
      </c>
      <c r="K94">
        <v>27844</v>
      </c>
      <c r="L94">
        <v>27912</v>
      </c>
      <c r="M94">
        <v>29439</v>
      </c>
      <c r="N94">
        <v>29274</v>
      </c>
      <c r="O94">
        <v>30124</v>
      </c>
      <c r="P94">
        <v>29251.476140885126</v>
      </c>
    </row>
    <row r="95" spans="1:16" x14ac:dyDescent="0.25">
      <c r="A95" s="12">
        <v>92</v>
      </c>
      <c r="B95">
        <v>15101</v>
      </c>
      <c r="C95">
        <v>16219</v>
      </c>
      <c r="D95">
        <v>19666</v>
      </c>
      <c r="E95">
        <v>20025</v>
      </c>
      <c r="F95">
        <v>20384</v>
      </c>
      <c r="G95">
        <v>21539</v>
      </c>
      <c r="H95">
        <v>21537</v>
      </c>
      <c r="I95">
        <v>21302</v>
      </c>
      <c r="J95">
        <v>21986</v>
      </c>
      <c r="K95">
        <v>21917</v>
      </c>
      <c r="L95">
        <v>22836</v>
      </c>
      <c r="M95">
        <v>22719</v>
      </c>
      <c r="N95">
        <v>24083</v>
      </c>
      <c r="O95">
        <v>23875.5</v>
      </c>
      <c r="P95">
        <v>24218.931608659797</v>
      </c>
    </row>
    <row r="96" spans="1:16" x14ac:dyDescent="0.25">
      <c r="A96" s="12">
        <v>93</v>
      </c>
      <c r="B96">
        <v>12239</v>
      </c>
      <c r="C96">
        <v>12241</v>
      </c>
      <c r="D96">
        <v>13126</v>
      </c>
      <c r="E96">
        <v>15808</v>
      </c>
      <c r="F96">
        <v>16217</v>
      </c>
      <c r="G96">
        <v>16445</v>
      </c>
      <c r="H96">
        <v>17366</v>
      </c>
      <c r="I96">
        <v>17319</v>
      </c>
      <c r="J96">
        <v>17092</v>
      </c>
      <c r="K96">
        <v>17671</v>
      </c>
      <c r="L96">
        <v>17590</v>
      </c>
      <c r="M96">
        <v>18168</v>
      </c>
      <c r="N96">
        <v>18032</v>
      </c>
      <c r="O96">
        <v>19167.5</v>
      </c>
      <c r="P96">
        <v>18696.116161503032</v>
      </c>
    </row>
    <row r="97" spans="1:16" x14ac:dyDescent="0.25">
      <c r="A97" s="12">
        <v>94</v>
      </c>
      <c r="B97">
        <v>9255</v>
      </c>
      <c r="C97">
        <v>9666</v>
      </c>
      <c r="D97">
        <v>9658</v>
      </c>
      <c r="E97">
        <v>10358</v>
      </c>
      <c r="F97">
        <v>12513</v>
      </c>
      <c r="G97">
        <v>12781</v>
      </c>
      <c r="H97">
        <v>12872</v>
      </c>
      <c r="I97">
        <v>13571</v>
      </c>
      <c r="J97">
        <v>13515</v>
      </c>
      <c r="K97">
        <v>13419</v>
      </c>
      <c r="L97">
        <v>13760</v>
      </c>
      <c r="M97">
        <v>13589</v>
      </c>
      <c r="N97">
        <v>14082</v>
      </c>
      <c r="O97">
        <v>13957.5</v>
      </c>
      <c r="P97">
        <v>14651.302321934252</v>
      </c>
    </row>
    <row r="98" spans="1:16" x14ac:dyDescent="0.25">
      <c r="A98" s="12">
        <v>95</v>
      </c>
      <c r="B98">
        <v>6899</v>
      </c>
      <c r="C98">
        <v>7016</v>
      </c>
      <c r="D98">
        <v>7369</v>
      </c>
      <c r="E98">
        <v>7372</v>
      </c>
      <c r="F98">
        <v>7807</v>
      </c>
      <c r="G98">
        <v>9659</v>
      </c>
      <c r="H98">
        <v>9703</v>
      </c>
      <c r="I98">
        <v>9874</v>
      </c>
      <c r="J98">
        <v>10222</v>
      </c>
      <c r="K98">
        <v>10295</v>
      </c>
      <c r="L98">
        <v>10221</v>
      </c>
      <c r="M98">
        <v>10345</v>
      </c>
      <c r="N98">
        <v>10156</v>
      </c>
      <c r="O98">
        <v>10548.5</v>
      </c>
      <c r="P98">
        <v>10250.272293768447</v>
      </c>
    </row>
    <row r="99" spans="1:16" x14ac:dyDescent="0.25">
      <c r="A99" s="12">
        <v>96</v>
      </c>
      <c r="B99">
        <v>5138</v>
      </c>
      <c r="C99">
        <v>5163</v>
      </c>
      <c r="D99">
        <v>5281</v>
      </c>
      <c r="E99">
        <v>5470</v>
      </c>
      <c r="F99">
        <v>5442</v>
      </c>
      <c r="G99">
        <v>6007</v>
      </c>
      <c r="H99">
        <v>7160</v>
      </c>
      <c r="I99">
        <v>7142</v>
      </c>
      <c r="J99">
        <v>7316</v>
      </c>
      <c r="K99">
        <v>7533</v>
      </c>
      <c r="L99">
        <v>7602</v>
      </c>
      <c r="M99">
        <v>7457</v>
      </c>
      <c r="N99">
        <v>7555</v>
      </c>
      <c r="O99">
        <v>7345.5</v>
      </c>
      <c r="P99">
        <v>7501.7706390639569</v>
      </c>
    </row>
    <row r="100" spans="1:16" x14ac:dyDescent="0.25">
      <c r="A100" s="12">
        <v>97</v>
      </c>
      <c r="B100">
        <v>3449</v>
      </c>
      <c r="C100">
        <v>3706</v>
      </c>
      <c r="D100">
        <v>3791</v>
      </c>
      <c r="E100">
        <v>3851</v>
      </c>
      <c r="F100">
        <v>4006</v>
      </c>
      <c r="G100">
        <v>4003</v>
      </c>
      <c r="H100">
        <v>4311</v>
      </c>
      <c r="I100">
        <v>5085</v>
      </c>
      <c r="J100">
        <v>5079</v>
      </c>
      <c r="K100">
        <v>5255</v>
      </c>
      <c r="L100">
        <v>5357</v>
      </c>
      <c r="M100">
        <v>5352</v>
      </c>
      <c r="N100">
        <v>5216</v>
      </c>
      <c r="O100">
        <v>5325.5</v>
      </c>
      <c r="P100">
        <v>5093.4004184695605</v>
      </c>
    </row>
    <row r="101" spans="1:16" x14ac:dyDescent="0.25">
      <c r="A101" s="12">
        <v>98</v>
      </c>
      <c r="B101">
        <v>2281</v>
      </c>
      <c r="C101">
        <v>2470</v>
      </c>
      <c r="D101">
        <v>2649</v>
      </c>
      <c r="E101">
        <v>2619</v>
      </c>
      <c r="F101">
        <v>2697</v>
      </c>
      <c r="G101">
        <v>2834</v>
      </c>
      <c r="H101">
        <v>2800</v>
      </c>
      <c r="I101">
        <v>2998</v>
      </c>
      <c r="J101">
        <v>3490</v>
      </c>
      <c r="K101">
        <v>3495</v>
      </c>
      <c r="L101">
        <v>3647</v>
      </c>
      <c r="M101">
        <v>3623</v>
      </c>
      <c r="N101">
        <v>3620</v>
      </c>
      <c r="O101">
        <v>3499</v>
      </c>
      <c r="P101">
        <v>3540.2385570342858</v>
      </c>
    </row>
    <row r="102" spans="1:16" x14ac:dyDescent="0.25">
      <c r="A102" s="12">
        <v>99</v>
      </c>
      <c r="B102">
        <v>1410</v>
      </c>
      <c r="C102">
        <v>1549</v>
      </c>
      <c r="D102">
        <v>1725</v>
      </c>
      <c r="E102">
        <v>1823</v>
      </c>
      <c r="F102">
        <v>1708</v>
      </c>
      <c r="G102">
        <v>1827</v>
      </c>
      <c r="H102">
        <v>1897</v>
      </c>
      <c r="I102">
        <v>1891</v>
      </c>
      <c r="J102">
        <v>2047</v>
      </c>
      <c r="K102">
        <v>2358</v>
      </c>
      <c r="L102">
        <v>2335</v>
      </c>
      <c r="M102">
        <v>2416</v>
      </c>
      <c r="N102">
        <v>2339</v>
      </c>
      <c r="O102">
        <v>2373</v>
      </c>
      <c r="P102">
        <v>2252.6633808072643</v>
      </c>
    </row>
    <row r="103" spans="1:16" x14ac:dyDescent="0.25">
      <c r="A103" s="12">
        <v>100</v>
      </c>
      <c r="B103">
        <v>925</v>
      </c>
      <c r="C103">
        <v>927</v>
      </c>
      <c r="D103">
        <v>1016</v>
      </c>
      <c r="E103">
        <v>1133</v>
      </c>
      <c r="F103">
        <v>1205</v>
      </c>
      <c r="G103">
        <v>1131</v>
      </c>
      <c r="H103">
        <v>1198</v>
      </c>
      <c r="I103">
        <v>1211</v>
      </c>
      <c r="J103">
        <v>1222</v>
      </c>
      <c r="K103">
        <v>1366</v>
      </c>
      <c r="L103">
        <v>1530</v>
      </c>
      <c r="M103">
        <v>1491</v>
      </c>
      <c r="N103">
        <v>1536</v>
      </c>
      <c r="O103">
        <v>1442.5</v>
      </c>
      <c r="P103">
        <v>1462.5673471896214</v>
      </c>
    </row>
    <row r="104" spans="1:16" x14ac:dyDescent="0.25">
      <c r="A104" s="12">
        <v>101</v>
      </c>
      <c r="B104">
        <v>532</v>
      </c>
      <c r="C104">
        <v>552</v>
      </c>
      <c r="D104">
        <v>617</v>
      </c>
      <c r="E104">
        <v>638</v>
      </c>
      <c r="F104">
        <v>744</v>
      </c>
      <c r="G104">
        <v>760</v>
      </c>
      <c r="H104">
        <v>706</v>
      </c>
      <c r="I104">
        <v>750</v>
      </c>
      <c r="J104">
        <v>741</v>
      </c>
      <c r="K104">
        <v>770</v>
      </c>
      <c r="L104">
        <v>855</v>
      </c>
      <c r="M104">
        <v>937</v>
      </c>
      <c r="N104">
        <v>889</v>
      </c>
      <c r="O104">
        <v>918.5</v>
      </c>
      <c r="P104">
        <v>840.17181452892032</v>
      </c>
    </row>
    <row r="105" spans="1:16" x14ac:dyDescent="0.25">
      <c r="A105" s="12">
        <v>102</v>
      </c>
      <c r="B105">
        <v>270</v>
      </c>
      <c r="C105">
        <v>302</v>
      </c>
      <c r="D105">
        <v>311</v>
      </c>
      <c r="E105">
        <v>376</v>
      </c>
      <c r="F105">
        <v>387</v>
      </c>
      <c r="G105">
        <v>455</v>
      </c>
      <c r="H105">
        <v>453</v>
      </c>
      <c r="I105">
        <v>420</v>
      </c>
      <c r="J105">
        <v>442</v>
      </c>
      <c r="K105">
        <v>460</v>
      </c>
      <c r="L105">
        <v>465</v>
      </c>
      <c r="M105">
        <v>496</v>
      </c>
      <c r="N105">
        <v>558</v>
      </c>
      <c r="O105">
        <v>504.5</v>
      </c>
      <c r="P105">
        <v>544.76245602088295</v>
      </c>
    </row>
    <row r="106" spans="1:16" x14ac:dyDescent="0.25">
      <c r="A106" s="12">
        <v>103</v>
      </c>
      <c r="B106">
        <v>116</v>
      </c>
      <c r="C106">
        <v>128</v>
      </c>
      <c r="D106">
        <v>145</v>
      </c>
      <c r="E106">
        <v>147</v>
      </c>
      <c r="F106">
        <v>227</v>
      </c>
      <c r="G106">
        <v>215</v>
      </c>
      <c r="H106">
        <v>272</v>
      </c>
      <c r="I106">
        <v>271</v>
      </c>
      <c r="J106">
        <v>227</v>
      </c>
      <c r="K106">
        <v>254</v>
      </c>
      <c r="L106">
        <v>279</v>
      </c>
      <c r="M106">
        <v>269</v>
      </c>
      <c r="N106">
        <v>266</v>
      </c>
      <c r="O106">
        <v>314.5</v>
      </c>
      <c r="P106">
        <v>265.76663864368783</v>
      </c>
    </row>
    <row r="107" spans="1:16" x14ac:dyDescent="0.25">
      <c r="A107" s="12">
        <v>104</v>
      </c>
      <c r="B107">
        <v>30</v>
      </c>
      <c r="C107">
        <v>44</v>
      </c>
      <c r="D107">
        <v>61</v>
      </c>
      <c r="E107">
        <v>67</v>
      </c>
      <c r="F107">
        <v>60</v>
      </c>
      <c r="G107">
        <v>134</v>
      </c>
      <c r="H107">
        <v>120</v>
      </c>
      <c r="I107">
        <v>159</v>
      </c>
      <c r="J107">
        <v>147</v>
      </c>
      <c r="K107">
        <v>122</v>
      </c>
      <c r="L107">
        <v>140</v>
      </c>
      <c r="M107">
        <v>152</v>
      </c>
      <c r="N107">
        <v>150</v>
      </c>
      <c r="O107">
        <v>135.5</v>
      </c>
      <c r="P107">
        <v>164.22067636986301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CF40-D8B7-45B4-9010-3222307FCF91}">
  <dimension ref="A1:V10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94" sqref="P94"/>
    </sheetView>
  </sheetViews>
  <sheetFormatPr defaultColWidth="11" defaultRowHeight="15.75" x14ac:dyDescent="0.25"/>
  <cols>
    <col min="1" max="1" width="6.625" style="5" customWidth="1"/>
    <col min="16" max="16" width="11" style="14"/>
  </cols>
  <sheetData>
    <row r="1" spans="1:22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3"/>
      <c r="Q1" s="3"/>
      <c r="R1" s="3"/>
      <c r="S1" s="3"/>
      <c r="T1" s="3"/>
      <c r="U1" s="3"/>
      <c r="V1" s="3"/>
    </row>
    <row r="2" spans="1:22" s="5" customFormat="1" x14ac:dyDescent="0.25">
      <c r="A2" s="3" t="s">
        <v>0</v>
      </c>
      <c r="B2" s="3">
        <v>2010</v>
      </c>
      <c r="C2" s="3">
        <v>2011</v>
      </c>
      <c r="D2" s="3">
        <v>2012</v>
      </c>
      <c r="E2" s="3">
        <v>2013</v>
      </c>
      <c r="F2" s="3">
        <v>2014</v>
      </c>
      <c r="G2" s="3">
        <v>2015</v>
      </c>
      <c r="H2" s="3">
        <v>2016</v>
      </c>
      <c r="I2" s="3">
        <v>2017</v>
      </c>
      <c r="J2" s="3">
        <v>2018</v>
      </c>
      <c r="K2" s="3">
        <v>2019</v>
      </c>
      <c r="L2" s="3">
        <v>2020</v>
      </c>
      <c r="M2" s="3">
        <v>2021</v>
      </c>
      <c r="N2" s="3">
        <v>2022</v>
      </c>
      <c r="O2" s="3">
        <v>2023</v>
      </c>
      <c r="P2" s="13">
        <v>2024</v>
      </c>
      <c r="Q2" s="3">
        <v>2025</v>
      </c>
      <c r="R2" s="3">
        <v>2026</v>
      </c>
      <c r="S2" s="3">
        <v>2027</v>
      </c>
      <c r="T2" s="3">
        <v>2028</v>
      </c>
      <c r="U2" s="3">
        <v>2029</v>
      </c>
      <c r="V2" s="3">
        <v>2030</v>
      </c>
    </row>
    <row r="3" spans="1:22" x14ac:dyDescent="0.25">
      <c r="A3" s="3">
        <v>0</v>
      </c>
      <c r="B3" s="2">
        <v>695</v>
      </c>
      <c r="C3" s="2">
        <v>654</v>
      </c>
      <c r="D3" s="2">
        <v>649</v>
      </c>
      <c r="E3" s="2">
        <v>645</v>
      </c>
      <c r="F3">
        <v>630</v>
      </c>
      <c r="G3">
        <v>561</v>
      </c>
      <c r="H3">
        <v>597</v>
      </c>
      <c r="I3">
        <v>607</v>
      </c>
      <c r="J3">
        <v>582</v>
      </c>
      <c r="K3">
        <v>617</v>
      </c>
      <c r="L3">
        <v>648</v>
      </c>
      <c r="M3">
        <v>597</v>
      </c>
      <c r="N3">
        <v>540</v>
      </c>
      <c r="O3">
        <v>598</v>
      </c>
      <c r="P3" s="14">
        <v>579.58039590428109</v>
      </c>
      <c r="Q3" s="2"/>
      <c r="R3" s="2"/>
      <c r="S3" s="2"/>
      <c r="T3" s="2"/>
      <c r="U3" s="2"/>
      <c r="V3" s="2"/>
    </row>
    <row r="4" spans="1:22" x14ac:dyDescent="0.25">
      <c r="A4" s="3">
        <v>1</v>
      </c>
      <c r="B4" s="2">
        <v>50</v>
      </c>
      <c r="C4" s="2">
        <v>38</v>
      </c>
      <c r="D4" s="2">
        <v>51</v>
      </c>
      <c r="E4" s="2">
        <v>37</v>
      </c>
      <c r="F4">
        <v>38</v>
      </c>
      <c r="G4">
        <v>39</v>
      </c>
      <c r="H4">
        <v>36</v>
      </c>
      <c r="I4">
        <v>38</v>
      </c>
      <c r="J4">
        <v>33</v>
      </c>
      <c r="K4">
        <v>50</v>
      </c>
      <c r="L4">
        <v>29</v>
      </c>
      <c r="M4">
        <v>32</v>
      </c>
      <c r="N4">
        <v>41</v>
      </c>
      <c r="O4">
        <v>31</v>
      </c>
      <c r="P4" s="14">
        <v>38.730388717456179</v>
      </c>
      <c r="Q4" s="2"/>
      <c r="R4" s="2"/>
      <c r="S4" s="2"/>
      <c r="T4" s="2"/>
      <c r="U4" s="2"/>
      <c r="V4" s="2"/>
    </row>
    <row r="5" spans="1:22" x14ac:dyDescent="0.25">
      <c r="A5" s="3">
        <v>2</v>
      </c>
      <c r="B5" s="2">
        <v>35</v>
      </c>
      <c r="C5" s="2">
        <v>34</v>
      </c>
      <c r="D5" s="2">
        <v>31</v>
      </c>
      <c r="E5" s="2">
        <v>20</v>
      </c>
      <c r="F5">
        <v>20</v>
      </c>
      <c r="G5">
        <v>19</v>
      </c>
      <c r="H5">
        <v>26</v>
      </c>
      <c r="I5">
        <v>19</v>
      </c>
      <c r="J5">
        <v>23</v>
      </c>
      <c r="K5">
        <v>17</v>
      </c>
      <c r="L5">
        <v>20</v>
      </c>
      <c r="M5">
        <v>23</v>
      </c>
      <c r="N5">
        <v>26</v>
      </c>
      <c r="O5">
        <v>21</v>
      </c>
      <c r="P5" s="14">
        <v>19.047064974050407</v>
      </c>
      <c r="Q5" s="2"/>
      <c r="R5" s="2"/>
      <c r="S5" s="2"/>
      <c r="T5" s="2"/>
      <c r="U5" s="2"/>
      <c r="V5" s="2"/>
    </row>
    <row r="6" spans="1:22" x14ac:dyDescent="0.25">
      <c r="A6" s="3">
        <v>3</v>
      </c>
      <c r="B6" s="2">
        <v>23</v>
      </c>
      <c r="C6" s="2">
        <v>21</v>
      </c>
      <c r="D6" s="2">
        <v>23</v>
      </c>
      <c r="E6" s="2">
        <v>20</v>
      </c>
      <c r="F6">
        <v>21</v>
      </c>
      <c r="G6">
        <v>21</v>
      </c>
      <c r="H6">
        <v>21</v>
      </c>
      <c r="I6">
        <v>13</v>
      </c>
      <c r="J6">
        <v>19</v>
      </c>
      <c r="K6">
        <v>18</v>
      </c>
      <c r="L6">
        <v>17</v>
      </c>
      <c r="M6">
        <v>6</v>
      </c>
      <c r="N6">
        <v>27</v>
      </c>
      <c r="O6">
        <v>17</v>
      </c>
      <c r="P6" s="14">
        <v>15.172142791605051</v>
      </c>
      <c r="Q6" s="2"/>
      <c r="R6" s="2"/>
      <c r="S6" s="2"/>
      <c r="T6" s="2"/>
      <c r="U6" s="2"/>
      <c r="V6" s="2"/>
    </row>
    <row r="7" spans="1:22" x14ac:dyDescent="0.25">
      <c r="A7" s="3">
        <v>4</v>
      </c>
      <c r="B7" s="2">
        <v>28</v>
      </c>
      <c r="C7" s="2">
        <v>11</v>
      </c>
      <c r="D7" s="2">
        <v>22</v>
      </c>
      <c r="E7" s="2">
        <v>16</v>
      </c>
      <c r="F7">
        <v>20</v>
      </c>
      <c r="G7">
        <v>19</v>
      </c>
      <c r="H7">
        <v>23</v>
      </c>
      <c r="I7">
        <v>17</v>
      </c>
      <c r="J7">
        <v>19</v>
      </c>
      <c r="K7">
        <v>13</v>
      </c>
      <c r="L7">
        <v>16</v>
      </c>
      <c r="M7">
        <v>15</v>
      </c>
      <c r="N7">
        <v>18</v>
      </c>
      <c r="O7">
        <v>14</v>
      </c>
      <c r="P7" s="14">
        <v>14.16975744097566</v>
      </c>
      <c r="Q7" s="2"/>
      <c r="R7" s="2"/>
      <c r="S7" s="2"/>
      <c r="T7" s="2"/>
      <c r="U7" s="2"/>
      <c r="V7" s="2"/>
    </row>
    <row r="8" spans="1:22" x14ac:dyDescent="0.25">
      <c r="A8" s="3">
        <v>5</v>
      </c>
      <c r="B8" s="2">
        <v>15</v>
      </c>
      <c r="C8" s="2">
        <v>18</v>
      </c>
      <c r="D8" s="2">
        <v>20</v>
      </c>
      <c r="E8" s="2">
        <v>16</v>
      </c>
      <c r="F8">
        <v>15</v>
      </c>
      <c r="G8">
        <v>8</v>
      </c>
      <c r="H8">
        <v>10</v>
      </c>
      <c r="I8">
        <v>15</v>
      </c>
      <c r="J8">
        <v>14</v>
      </c>
      <c r="K8">
        <v>14</v>
      </c>
      <c r="L8">
        <v>15</v>
      </c>
      <c r="M8">
        <v>14</v>
      </c>
      <c r="N8">
        <v>18</v>
      </c>
      <c r="O8">
        <v>18</v>
      </c>
      <c r="P8" s="14">
        <v>12.446816848295708</v>
      </c>
      <c r="Q8" s="2"/>
      <c r="R8" s="2"/>
      <c r="S8" s="2"/>
      <c r="T8" s="2"/>
      <c r="U8" s="2"/>
      <c r="V8" s="2"/>
    </row>
    <row r="9" spans="1:22" x14ac:dyDescent="0.25">
      <c r="A9" s="3">
        <v>6</v>
      </c>
      <c r="B9" s="2">
        <v>19</v>
      </c>
      <c r="C9" s="2">
        <v>11</v>
      </c>
      <c r="D9" s="2">
        <v>22</v>
      </c>
      <c r="E9" s="2">
        <v>12</v>
      </c>
      <c r="F9">
        <v>18</v>
      </c>
      <c r="G9">
        <v>14</v>
      </c>
      <c r="H9">
        <v>10</v>
      </c>
      <c r="I9">
        <v>20</v>
      </c>
      <c r="J9">
        <v>19</v>
      </c>
      <c r="K9">
        <v>9</v>
      </c>
      <c r="L9">
        <v>10</v>
      </c>
      <c r="M9">
        <v>9</v>
      </c>
      <c r="N9">
        <v>10</v>
      </c>
      <c r="O9">
        <v>10</v>
      </c>
      <c r="P9" s="14">
        <v>11.698554629983679</v>
      </c>
      <c r="Q9" s="2"/>
      <c r="R9" s="2"/>
      <c r="S9" s="2"/>
      <c r="T9" s="2"/>
      <c r="U9" s="2"/>
      <c r="V9" s="2"/>
    </row>
    <row r="10" spans="1:22" x14ac:dyDescent="0.25">
      <c r="A10" s="3">
        <v>7</v>
      </c>
      <c r="B10" s="2">
        <v>16</v>
      </c>
      <c r="C10" s="2">
        <v>16</v>
      </c>
      <c r="D10" s="2">
        <v>13</v>
      </c>
      <c r="E10" s="2">
        <v>19</v>
      </c>
      <c r="F10">
        <v>11</v>
      </c>
      <c r="G10">
        <v>11</v>
      </c>
      <c r="H10">
        <v>9</v>
      </c>
      <c r="I10">
        <v>16</v>
      </c>
      <c r="J10">
        <v>13</v>
      </c>
      <c r="K10">
        <v>11</v>
      </c>
      <c r="L10">
        <v>9</v>
      </c>
      <c r="M10">
        <v>10</v>
      </c>
      <c r="N10">
        <v>11</v>
      </c>
      <c r="O10">
        <v>10</v>
      </c>
      <c r="P10" s="14">
        <v>9.9663316739351444</v>
      </c>
      <c r="Q10" s="2"/>
      <c r="R10" s="2"/>
      <c r="S10" s="2"/>
      <c r="T10" s="2"/>
      <c r="U10" s="2"/>
      <c r="V10" s="2"/>
    </row>
    <row r="11" spans="1:22" x14ac:dyDescent="0.25">
      <c r="A11" s="3">
        <v>8</v>
      </c>
      <c r="B11" s="2">
        <v>12</v>
      </c>
      <c r="C11" s="2">
        <v>14</v>
      </c>
      <c r="D11" s="2">
        <v>23</v>
      </c>
      <c r="E11" s="2">
        <v>14</v>
      </c>
      <c r="F11">
        <v>17</v>
      </c>
      <c r="G11">
        <v>13</v>
      </c>
      <c r="H11">
        <v>18</v>
      </c>
      <c r="I11">
        <v>12</v>
      </c>
      <c r="J11">
        <v>9</v>
      </c>
      <c r="K11">
        <v>6</v>
      </c>
      <c r="L11">
        <v>9</v>
      </c>
      <c r="M11">
        <v>10</v>
      </c>
      <c r="N11">
        <v>22</v>
      </c>
      <c r="O11">
        <v>13</v>
      </c>
      <c r="P11" s="14">
        <v>8.4061223404552727</v>
      </c>
      <c r="Q11" s="2"/>
      <c r="R11" s="2"/>
      <c r="S11" s="2"/>
      <c r="T11" s="2"/>
      <c r="U11" s="2"/>
      <c r="V11" s="2"/>
    </row>
    <row r="12" spans="1:22" x14ac:dyDescent="0.25">
      <c r="A12" s="3">
        <v>9</v>
      </c>
      <c r="B12" s="2">
        <v>14</v>
      </c>
      <c r="C12" s="2">
        <v>14</v>
      </c>
      <c r="D12" s="2">
        <v>17</v>
      </c>
      <c r="E12" s="2">
        <v>9</v>
      </c>
      <c r="F12">
        <v>14</v>
      </c>
      <c r="G12">
        <v>14</v>
      </c>
      <c r="H12">
        <v>8</v>
      </c>
      <c r="I12">
        <v>16</v>
      </c>
      <c r="J12">
        <v>12</v>
      </c>
      <c r="K12">
        <v>9</v>
      </c>
      <c r="L12">
        <v>8</v>
      </c>
      <c r="M12">
        <v>15</v>
      </c>
      <c r="N12">
        <v>11</v>
      </c>
      <c r="O12">
        <v>16</v>
      </c>
      <c r="P12" s="14">
        <v>8.4780878389566876</v>
      </c>
      <c r="Q12" s="2"/>
      <c r="R12" s="2"/>
      <c r="S12" s="2"/>
      <c r="T12" s="2"/>
      <c r="U12" s="2"/>
      <c r="V12" s="2"/>
    </row>
    <row r="13" spans="1:22" x14ac:dyDescent="0.25">
      <c r="A13" s="3">
        <v>10</v>
      </c>
      <c r="B13" s="2">
        <v>17</v>
      </c>
      <c r="C13" s="2">
        <v>21</v>
      </c>
      <c r="D13" s="2">
        <v>20</v>
      </c>
      <c r="E13" s="2">
        <v>10</v>
      </c>
      <c r="F13">
        <v>19</v>
      </c>
      <c r="G13">
        <v>20</v>
      </c>
      <c r="H13">
        <v>17</v>
      </c>
      <c r="I13">
        <v>13</v>
      </c>
      <c r="J13">
        <v>7</v>
      </c>
      <c r="K13">
        <v>11</v>
      </c>
      <c r="L13">
        <v>9</v>
      </c>
      <c r="M13">
        <v>12</v>
      </c>
      <c r="N13">
        <v>14</v>
      </c>
      <c r="O13">
        <v>12</v>
      </c>
      <c r="P13" s="14">
        <v>8.1463914949919651</v>
      </c>
      <c r="Q13" s="2"/>
      <c r="R13" s="2"/>
      <c r="S13" s="2"/>
      <c r="T13" s="2"/>
      <c r="U13" s="2"/>
      <c r="V13" s="2"/>
    </row>
    <row r="14" spans="1:22" x14ac:dyDescent="0.25">
      <c r="A14" s="3">
        <v>11</v>
      </c>
      <c r="B14" s="2">
        <v>22</v>
      </c>
      <c r="C14" s="2">
        <v>17</v>
      </c>
      <c r="D14" s="2">
        <v>11</v>
      </c>
      <c r="E14" s="2">
        <v>22</v>
      </c>
      <c r="F14">
        <v>20</v>
      </c>
      <c r="G14">
        <v>11</v>
      </c>
      <c r="H14">
        <v>13</v>
      </c>
      <c r="I14">
        <v>14</v>
      </c>
      <c r="J14">
        <v>12</v>
      </c>
      <c r="K14">
        <v>10</v>
      </c>
      <c r="L14">
        <v>11</v>
      </c>
      <c r="M14">
        <v>9</v>
      </c>
      <c r="N14">
        <v>13</v>
      </c>
      <c r="O14">
        <v>16</v>
      </c>
      <c r="P14" s="14">
        <v>8.3553515734902248</v>
      </c>
      <c r="Q14" s="2"/>
      <c r="R14" s="2"/>
      <c r="S14" s="2"/>
      <c r="T14" s="2"/>
      <c r="U14" s="2"/>
      <c r="V14" s="2"/>
    </row>
    <row r="15" spans="1:22" x14ac:dyDescent="0.25">
      <c r="A15" s="3">
        <v>12</v>
      </c>
      <c r="B15" s="2">
        <v>18</v>
      </c>
      <c r="C15" s="2">
        <v>23</v>
      </c>
      <c r="D15" s="2">
        <v>26</v>
      </c>
      <c r="E15" s="2">
        <v>16</v>
      </c>
      <c r="F15">
        <v>20</v>
      </c>
      <c r="G15">
        <v>14</v>
      </c>
      <c r="H15">
        <v>18</v>
      </c>
      <c r="I15">
        <v>19</v>
      </c>
      <c r="J15">
        <v>14</v>
      </c>
      <c r="K15">
        <v>14</v>
      </c>
      <c r="L15">
        <v>15</v>
      </c>
      <c r="M15">
        <v>19</v>
      </c>
      <c r="N15">
        <v>22</v>
      </c>
      <c r="O15">
        <v>14</v>
      </c>
      <c r="P15" s="14">
        <v>10.764074203649557</v>
      </c>
      <c r="Q15" s="2"/>
      <c r="R15" s="2"/>
      <c r="S15" s="2"/>
      <c r="T15" s="2"/>
      <c r="U15" s="2"/>
      <c r="V15" s="2"/>
    </row>
    <row r="16" spans="1:22" x14ac:dyDescent="0.25">
      <c r="A16" s="3">
        <v>13</v>
      </c>
      <c r="B16" s="2">
        <v>24</v>
      </c>
      <c r="C16" s="2">
        <v>22</v>
      </c>
      <c r="D16" s="2">
        <v>20</v>
      </c>
      <c r="E16" s="2">
        <v>21</v>
      </c>
      <c r="F16">
        <v>20</v>
      </c>
      <c r="G16">
        <v>16</v>
      </c>
      <c r="H16">
        <v>10</v>
      </c>
      <c r="I16">
        <v>27</v>
      </c>
      <c r="J16">
        <v>13</v>
      </c>
      <c r="K16">
        <v>16</v>
      </c>
      <c r="L16">
        <v>15</v>
      </c>
      <c r="M16">
        <v>21</v>
      </c>
      <c r="N16">
        <v>19</v>
      </c>
      <c r="O16">
        <v>17</v>
      </c>
      <c r="P16" s="14">
        <v>14.707487788060018</v>
      </c>
      <c r="Q16" s="2"/>
      <c r="R16" s="2"/>
      <c r="S16" s="2"/>
      <c r="T16" s="2"/>
      <c r="U16" s="2"/>
      <c r="V16" s="2"/>
    </row>
    <row r="17" spans="1:22" x14ac:dyDescent="0.25">
      <c r="A17" s="3">
        <v>14</v>
      </c>
      <c r="B17" s="2">
        <v>16</v>
      </c>
      <c r="C17" s="2">
        <v>23</v>
      </c>
      <c r="D17" s="2">
        <v>22</v>
      </c>
      <c r="E17" s="2">
        <v>19</v>
      </c>
      <c r="F17">
        <v>21</v>
      </c>
      <c r="G17">
        <v>25</v>
      </c>
      <c r="H17">
        <v>21</v>
      </c>
      <c r="I17">
        <v>26</v>
      </c>
      <c r="J17">
        <v>24</v>
      </c>
      <c r="K17">
        <v>15</v>
      </c>
      <c r="L17">
        <v>40</v>
      </c>
      <c r="M17">
        <v>30</v>
      </c>
      <c r="N17">
        <v>21</v>
      </c>
      <c r="O17">
        <v>26</v>
      </c>
      <c r="P17" s="14">
        <v>23.36162081490081</v>
      </c>
      <c r="Q17" s="2"/>
      <c r="R17" s="2"/>
      <c r="S17" s="2"/>
      <c r="T17" s="2"/>
      <c r="U17" s="2"/>
      <c r="V17" s="2"/>
    </row>
    <row r="18" spans="1:22" x14ac:dyDescent="0.25">
      <c r="A18" s="3">
        <v>15</v>
      </c>
      <c r="B18" s="2">
        <v>17</v>
      </c>
      <c r="C18" s="2">
        <v>33</v>
      </c>
      <c r="D18" s="2">
        <v>27</v>
      </c>
      <c r="E18" s="2">
        <v>24</v>
      </c>
      <c r="F18">
        <v>31</v>
      </c>
      <c r="G18">
        <v>24</v>
      </c>
      <c r="H18">
        <v>23</v>
      </c>
      <c r="I18">
        <v>35</v>
      </c>
      <c r="J18">
        <v>29</v>
      </c>
      <c r="K18">
        <v>31</v>
      </c>
      <c r="L18">
        <v>21</v>
      </c>
      <c r="M18">
        <v>23</v>
      </c>
      <c r="N18">
        <v>37</v>
      </c>
      <c r="O18">
        <v>21</v>
      </c>
      <c r="P18" s="14">
        <v>29.298738742877063</v>
      </c>
      <c r="Q18" s="2"/>
      <c r="R18" s="2"/>
      <c r="S18" s="2"/>
      <c r="T18" s="2"/>
      <c r="U18" s="2"/>
      <c r="V18" s="2"/>
    </row>
    <row r="19" spans="1:22" x14ac:dyDescent="0.25">
      <c r="A19" s="3">
        <v>16</v>
      </c>
      <c r="B19" s="2">
        <v>37</v>
      </c>
      <c r="C19" s="2">
        <v>31</v>
      </c>
      <c r="D19" s="2">
        <v>35</v>
      </c>
      <c r="E19" s="2">
        <v>36</v>
      </c>
      <c r="F19">
        <v>41</v>
      </c>
      <c r="G19">
        <v>28</v>
      </c>
      <c r="H19">
        <v>26</v>
      </c>
      <c r="I19">
        <v>34</v>
      </c>
      <c r="J19">
        <v>35</v>
      </c>
      <c r="K19">
        <v>25</v>
      </c>
      <c r="L19">
        <v>30</v>
      </c>
      <c r="M19">
        <v>31</v>
      </c>
      <c r="N19">
        <v>47</v>
      </c>
      <c r="O19">
        <v>41</v>
      </c>
      <c r="P19" s="14">
        <v>33.446101961854744</v>
      </c>
      <c r="Q19" s="2"/>
      <c r="R19" s="2"/>
      <c r="S19" s="2"/>
      <c r="T19" s="2"/>
      <c r="U19" s="2"/>
      <c r="V19" s="2"/>
    </row>
    <row r="20" spans="1:22" x14ac:dyDescent="0.25">
      <c r="A20" s="3">
        <v>17</v>
      </c>
      <c r="B20" s="2">
        <v>40</v>
      </c>
      <c r="C20" s="2">
        <v>41</v>
      </c>
      <c r="D20" s="2">
        <v>48</v>
      </c>
      <c r="E20" s="2">
        <v>41</v>
      </c>
      <c r="F20">
        <v>46</v>
      </c>
      <c r="G20">
        <v>37</v>
      </c>
      <c r="H20">
        <v>37</v>
      </c>
      <c r="I20">
        <v>52</v>
      </c>
      <c r="J20">
        <v>53</v>
      </c>
      <c r="K20">
        <v>46</v>
      </c>
      <c r="L20">
        <v>40</v>
      </c>
      <c r="M20">
        <v>30</v>
      </c>
      <c r="N20">
        <v>41</v>
      </c>
      <c r="O20">
        <v>34</v>
      </c>
      <c r="P20" s="14">
        <v>39.928839801983393</v>
      </c>
      <c r="Q20" s="2"/>
      <c r="R20" s="2"/>
      <c r="S20" s="2"/>
      <c r="T20" s="2"/>
      <c r="U20" s="2"/>
      <c r="V20" s="2"/>
    </row>
    <row r="21" spans="1:22" x14ac:dyDescent="0.25">
      <c r="A21" s="3">
        <v>18</v>
      </c>
      <c r="B21" s="2">
        <v>57</v>
      </c>
      <c r="C21" s="2">
        <v>58</v>
      </c>
      <c r="D21" s="2">
        <v>37</v>
      </c>
      <c r="E21" s="2">
        <v>52</v>
      </c>
      <c r="F21">
        <v>56</v>
      </c>
      <c r="G21">
        <v>47</v>
      </c>
      <c r="H21">
        <v>48</v>
      </c>
      <c r="I21">
        <v>55</v>
      </c>
      <c r="J21">
        <v>34</v>
      </c>
      <c r="K21">
        <v>49</v>
      </c>
      <c r="L21">
        <v>43</v>
      </c>
      <c r="M21">
        <v>38</v>
      </c>
      <c r="N21">
        <v>55</v>
      </c>
      <c r="O21">
        <v>63</v>
      </c>
      <c r="P21" s="14">
        <v>45.276226215211892</v>
      </c>
      <c r="Q21" s="2"/>
      <c r="R21" s="2"/>
      <c r="S21" s="2"/>
      <c r="T21" s="2"/>
      <c r="U21" s="2"/>
      <c r="V21" s="2"/>
    </row>
    <row r="22" spans="1:22" x14ac:dyDescent="0.25">
      <c r="A22" s="3">
        <v>19</v>
      </c>
      <c r="B22" s="2">
        <v>60</v>
      </c>
      <c r="C22" s="2">
        <v>54</v>
      </c>
      <c r="D22" s="2">
        <v>52</v>
      </c>
      <c r="E22" s="2">
        <v>63</v>
      </c>
      <c r="F22">
        <v>52</v>
      </c>
      <c r="G22">
        <v>51</v>
      </c>
      <c r="H22">
        <v>49</v>
      </c>
      <c r="I22">
        <v>52</v>
      </c>
      <c r="J22">
        <v>60</v>
      </c>
      <c r="K22">
        <v>65</v>
      </c>
      <c r="L22">
        <v>58</v>
      </c>
      <c r="M22">
        <v>57</v>
      </c>
      <c r="N22">
        <v>68</v>
      </c>
      <c r="O22">
        <v>58</v>
      </c>
      <c r="P22" s="14">
        <v>51.462706286531272</v>
      </c>
      <c r="Q22" s="2"/>
      <c r="R22" s="2"/>
      <c r="S22" s="2"/>
      <c r="T22" s="2"/>
      <c r="U22" s="2"/>
      <c r="V22" s="2"/>
    </row>
    <row r="23" spans="1:22" x14ac:dyDescent="0.25">
      <c r="A23" s="3">
        <v>20</v>
      </c>
      <c r="B23" s="2">
        <v>58</v>
      </c>
      <c r="C23" s="2">
        <v>79</v>
      </c>
      <c r="D23" s="2">
        <v>56</v>
      </c>
      <c r="E23" s="2">
        <v>57</v>
      </c>
      <c r="F23">
        <v>38</v>
      </c>
      <c r="G23">
        <v>50</v>
      </c>
      <c r="H23">
        <v>62</v>
      </c>
      <c r="I23">
        <v>56</v>
      </c>
      <c r="J23">
        <v>59</v>
      </c>
      <c r="K23">
        <v>63</v>
      </c>
      <c r="L23">
        <v>66</v>
      </c>
      <c r="M23">
        <v>71</v>
      </c>
      <c r="N23">
        <v>76</v>
      </c>
      <c r="O23">
        <v>75</v>
      </c>
      <c r="P23" s="14">
        <v>55.967628723943278</v>
      </c>
      <c r="Q23" s="2"/>
      <c r="R23" s="2"/>
      <c r="S23" s="2"/>
      <c r="T23" s="2"/>
      <c r="U23" s="2"/>
      <c r="V23" s="2"/>
    </row>
    <row r="24" spans="1:22" x14ac:dyDescent="0.25">
      <c r="A24" s="3">
        <v>21</v>
      </c>
      <c r="B24" s="2">
        <v>58</v>
      </c>
      <c r="C24" s="2">
        <v>63</v>
      </c>
      <c r="D24" s="2">
        <v>73</v>
      </c>
      <c r="E24" s="2">
        <v>62</v>
      </c>
      <c r="F24">
        <v>54</v>
      </c>
      <c r="G24">
        <v>54</v>
      </c>
      <c r="H24">
        <v>58</v>
      </c>
      <c r="I24">
        <v>46</v>
      </c>
      <c r="J24">
        <v>55</v>
      </c>
      <c r="K24">
        <v>60</v>
      </c>
      <c r="L24">
        <v>66</v>
      </c>
      <c r="M24">
        <v>65</v>
      </c>
      <c r="N24">
        <v>81</v>
      </c>
      <c r="O24">
        <v>61</v>
      </c>
      <c r="P24" s="14">
        <v>59.558100764145493</v>
      </c>
      <c r="Q24" s="2"/>
      <c r="R24" s="2"/>
      <c r="S24" s="2"/>
      <c r="T24" s="2"/>
      <c r="U24" s="2"/>
      <c r="V24" s="2"/>
    </row>
    <row r="25" spans="1:22" x14ac:dyDescent="0.25">
      <c r="A25" s="3">
        <v>22</v>
      </c>
      <c r="B25" s="2">
        <v>71</v>
      </c>
      <c r="C25" s="2">
        <v>61</v>
      </c>
      <c r="D25" s="2">
        <v>54</v>
      </c>
      <c r="E25" s="2">
        <v>57</v>
      </c>
      <c r="F25">
        <v>46</v>
      </c>
      <c r="G25">
        <v>47</v>
      </c>
      <c r="H25">
        <v>69</v>
      </c>
      <c r="I25">
        <v>55</v>
      </c>
      <c r="J25">
        <v>61</v>
      </c>
      <c r="K25">
        <v>77</v>
      </c>
      <c r="L25">
        <v>50</v>
      </c>
      <c r="M25">
        <v>68</v>
      </c>
      <c r="N25">
        <v>74</v>
      </c>
      <c r="O25">
        <v>65</v>
      </c>
      <c r="P25" s="14">
        <v>67.441118519371912</v>
      </c>
      <c r="Q25" s="2"/>
      <c r="R25" s="2"/>
      <c r="S25" s="2"/>
      <c r="T25" s="2"/>
      <c r="U25" s="2"/>
      <c r="V25" s="2"/>
    </row>
    <row r="26" spans="1:22" x14ac:dyDescent="0.25">
      <c r="A26" s="3">
        <v>23</v>
      </c>
      <c r="B26" s="2">
        <v>65</v>
      </c>
      <c r="C26" s="2">
        <v>58</v>
      </c>
      <c r="D26" s="2">
        <v>78</v>
      </c>
      <c r="E26" s="2">
        <v>57</v>
      </c>
      <c r="F26">
        <v>54</v>
      </c>
      <c r="G26">
        <v>55</v>
      </c>
      <c r="H26">
        <v>67</v>
      </c>
      <c r="I26">
        <v>73</v>
      </c>
      <c r="J26">
        <v>54</v>
      </c>
      <c r="K26">
        <v>68</v>
      </c>
      <c r="L26">
        <v>63</v>
      </c>
      <c r="M26">
        <v>76</v>
      </c>
      <c r="N26">
        <v>62</v>
      </c>
      <c r="O26">
        <v>65</v>
      </c>
      <c r="P26" s="14">
        <v>71.020755347604052</v>
      </c>
      <c r="Q26" s="2"/>
      <c r="R26" s="2"/>
      <c r="S26" s="2"/>
      <c r="T26" s="2"/>
      <c r="U26" s="2"/>
      <c r="V26" s="2"/>
    </row>
    <row r="27" spans="1:22" x14ac:dyDescent="0.25">
      <c r="A27" s="3">
        <v>24</v>
      </c>
      <c r="B27" s="2">
        <v>59</v>
      </c>
      <c r="C27" s="2">
        <v>66</v>
      </c>
      <c r="D27" s="2">
        <v>69</v>
      </c>
      <c r="E27" s="2">
        <v>61</v>
      </c>
      <c r="F27">
        <v>74</v>
      </c>
      <c r="G27">
        <v>70</v>
      </c>
      <c r="H27">
        <v>59</v>
      </c>
      <c r="I27">
        <v>74</v>
      </c>
      <c r="J27">
        <v>61</v>
      </c>
      <c r="K27">
        <v>61</v>
      </c>
      <c r="L27">
        <v>54</v>
      </c>
      <c r="M27">
        <v>54</v>
      </c>
      <c r="N27">
        <v>62</v>
      </c>
      <c r="O27">
        <v>95</v>
      </c>
      <c r="P27" s="14">
        <v>74.278826884184355</v>
      </c>
      <c r="Q27" s="2"/>
      <c r="R27" s="2"/>
      <c r="S27" s="2"/>
      <c r="T27" s="2"/>
      <c r="U27" s="2"/>
      <c r="V27" s="2"/>
    </row>
    <row r="28" spans="1:22" x14ac:dyDescent="0.25">
      <c r="A28" s="3">
        <v>25</v>
      </c>
      <c r="B28" s="2">
        <v>57</v>
      </c>
      <c r="C28" s="2">
        <v>54</v>
      </c>
      <c r="D28" s="2">
        <v>60</v>
      </c>
      <c r="E28" s="2">
        <v>58</v>
      </c>
      <c r="F28">
        <v>75</v>
      </c>
      <c r="G28">
        <v>72</v>
      </c>
      <c r="H28">
        <v>64</v>
      </c>
      <c r="I28">
        <v>70</v>
      </c>
      <c r="J28">
        <v>73</v>
      </c>
      <c r="K28">
        <v>57</v>
      </c>
      <c r="L28">
        <v>58</v>
      </c>
      <c r="M28">
        <v>76</v>
      </c>
      <c r="N28">
        <v>68</v>
      </c>
      <c r="O28">
        <v>67</v>
      </c>
      <c r="P28" s="14">
        <v>77.141565131419171</v>
      </c>
      <c r="Q28" s="2"/>
      <c r="R28" s="2"/>
      <c r="S28" s="2"/>
      <c r="T28" s="2"/>
      <c r="U28" s="2"/>
      <c r="V28" s="2"/>
    </row>
    <row r="29" spans="1:22" x14ac:dyDescent="0.25">
      <c r="A29" s="3">
        <v>26</v>
      </c>
      <c r="B29" s="2">
        <v>70</v>
      </c>
      <c r="C29" s="2">
        <v>66</v>
      </c>
      <c r="D29" s="2">
        <v>72</v>
      </c>
      <c r="E29" s="2">
        <v>79</v>
      </c>
      <c r="F29">
        <v>67</v>
      </c>
      <c r="G29">
        <v>80</v>
      </c>
      <c r="H29">
        <v>76</v>
      </c>
      <c r="I29">
        <v>68</v>
      </c>
      <c r="J29">
        <v>73</v>
      </c>
      <c r="K29">
        <v>71</v>
      </c>
      <c r="L29">
        <v>71</v>
      </c>
      <c r="M29">
        <v>70</v>
      </c>
      <c r="N29">
        <v>75</v>
      </c>
      <c r="O29">
        <v>83</v>
      </c>
      <c r="P29" s="14">
        <v>79.661970605973835</v>
      </c>
      <c r="Q29" s="2"/>
      <c r="R29" s="2"/>
      <c r="S29" s="2"/>
      <c r="T29" s="2"/>
      <c r="U29" s="2"/>
      <c r="V29" s="2"/>
    </row>
    <row r="30" spans="1:22" x14ac:dyDescent="0.25">
      <c r="A30" s="3">
        <v>27</v>
      </c>
      <c r="B30" s="2">
        <v>47</v>
      </c>
      <c r="C30" s="2">
        <v>78</v>
      </c>
      <c r="D30" s="2">
        <v>61</v>
      </c>
      <c r="E30" s="2">
        <v>77</v>
      </c>
      <c r="F30">
        <v>59</v>
      </c>
      <c r="G30">
        <v>65</v>
      </c>
      <c r="H30">
        <v>70</v>
      </c>
      <c r="I30">
        <v>66</v>
      </c>
      <c r="J30">
        <v>71</v>
      </c>
      <c r="K30">
        <v>81</v>
      </c>
      <c r="L30">
        <v>78</v>
      </c>
      <c r="M30">
        <v>88</v>
      </c>
      <c r="N30">
        <v>74</v>
      </c>
      <c r="O30">
        <v>76</v>
      </c>
      <c r="P30" s="14">
        <v>85.43869291865488</v>
      </c>
      <c r="Q30" s="2"/>
      <c r="R30" s="2"/>
      <c r="S30" s="2"/>
      <c r="T30" s="2"/>
      <c r="U30" s="2"/>
      <c r="V30" s="2"/>
    </row>
    <row r="31" spans="1:22" x14ac:dyDescent="0.25">
      <c r="A31" s="3">
        <v>28</v>
      </c>
      <c r="B31" s="2">
        <v>57</v>
      </c>
      <c r="C31" s="2">
        <v>71</v>
      </c>
      <c r="D31" s="2">
        <v>60</v>
      </c>
      <c r="E31" s="2">
        <v>70</v>
      </c>
      <c r="F31">
        <v>83</v>
      </c>
      <c r="G31">
        <v>73</v>
      </c>
      <c r="H31">
        <v>85</v>
      </c>
      <c r="I31">
        <v>81</v>
      </c>
      <c r="J31">
        <v>78</v>
      </c>
      <c r="K31">
        <v>84</v>
      </c>
      <c r="L31">
        <v>77</v>
      </c>
      <c r="M31">
        <v>77</v>
      </c>
      <c r="N31">
        <v>75</v>
      </c>
      <c r="O31">
        <v>89</v>
      </c>
      <c r="P31" s="14">
        <v>87.627760429825145</v>
      </c>
      <c r="Q31" s="2"/>
      <c r="R31" s="2"/>
      <c r="S31" s="2"/>
      <c r="T31" s="2"/>
      <c r="U31" s="2"/>
      <c r="V31" s="2"/>
    </row>
    <row r="32" spans="1:22" x14ac:dyDescent="0.25">
      <c r="A32" s="3">
        <v>29</v>
      </c>
      <c r="B32" s="2">
        <v>87</v>
      </c>
      <c r="C32" s="2">
        <v>87</v>
      </c>
      <c r="D32" s="2">
        <v>83</v>
      </c>
      <c r="E32" s="2">
        <v>97</v>
      </c>
      <c r="F32">
        <v>80</v>
      </c>
      <c r="G32">
        <v>72</v>
      </c>
      <c r="H32">
        <v>71</v>
      </c>
      <c r="I32">
        <v>73</v>
      </c>
      <c r="J32">
        <v>87</v>
      </c>
      <c r="K32">
        <v>77</v>
      </c>
      <c r="L32">
        <v>89</v>
      </c>
      <c r="M32">
        <v>101</v>
      </c>
      <c r="N32">
        <v>86</v>
      </c>
      <c r="O32">
        <v>94</v>
      </c>
      <c r="P32" s="14">
        <v>83.795288611881787</v>
      </c>
      <c r="Q32" s="2"/>
      <c r="R32" s="2"/>
      <c r="S32" s="2"/>
      <c r="T32" s="2"/>
      <c r="U32" s="2"/>
      <c r="V32" s="2"/>
    </row>
    <row r="33" spans="1:22" x14ac:dyDescent="0.25">
      <c r="A33" s="3">
        <v>30</v>
      </c>
      <c r="B33" s="2">
        <v>76</v>
      </c>
      <c r="C33" s="2">
        <v>69</v>
      </c>
      <c r="D33" s="2">
        <v>77</v>
      </c>
      <c r="E33" s="2">
        <v>73</v>
      </c>
      <c r="F33">
        <v>82</v>
      </c>
      <c r="G33">
        <v>89</v>
      </c>
      <c r="H33">
        <v>91</v>
      </c>
      <c r="I33">
        <v>78</v>
      </c>
      <c r="J33">
        <v>94</v>
      </c>
      <c r="K33">
        <v>76</v>
      </c>
      <c r="L33">
        <v>84</v>
      </c>
      <c r="M33">
        <v>94</v>
      </c>
      <c r="N33">
        <v>99</v>
      </c>
      <c r="O33">
        <v>89</v>
      </c>
      <c r="P33" s="14">
        <v>91.880879273570287</v>
      </c>
      <c r="Q33" s="2"/>
      <c r="R33" s="2"/>
      <c r="S33" s="2"/>
      <c r="T33" s="2"/>
      <c r="U33" s="2"/>
      <c r="V33" s="2"/>
    </row>
    <row r="34" spans="1:22" x14ac:dyDescent="0.25">
      <c r="A34" s="3">
        <v>31</v>
      </c>
      <c r="B34" s="2">
        <v>92</v>
      </c>
      <c r="C34" s="2">
        <v>89</v>
      </c>
      <c r="D34" s="2">
        <v>95</v>
      </c>
      <c r="E34" s="2">
        <v>70</v>
      </c>
      <c r="F34">
        <v>83</v>
      </c>
      <c r="G34">
        <v>76</v>
      </c>
      <c r="H34">
        <v>90</v>
      </c>
      <c r="I34">
        <v>82</v>
      </c>
      <c r="J34">
        <v>93</v>
      </c>
      <c r="K34">
        <v>85</v>
      </c>
      <c r="L34">
        <v>93</v>
      </c>
      <c r="M34">
        <v>108</v>
      </c>
      <c r="N34">
        <v>112</v>
      </c>
      <c r="O34">
        <v>103</v>
      </c>
      <c r="P34" s="14">
        <v>97.271621881099591</v>
      </c>
      <c r="Q34" s="2"/>
      <c r="R34" s="2"/>
      <c r="S34" s="2"/>
      <c r="T34" s="2"/>
      <c r="U34" s="2"/>
      <c r="V34" s="2"/>
    </row>
    <row r="35" spans="1:22" x14ac:dyDescent="0.25">
      <c r="A35" s="3">
        <v>32</v>
      </c>
      <c r="B35" s="2">
        <v>92</v>
      </c>
      <c r="C35" s="2">
        <v>99</v>
      </c>
      <c r="D35" s="2">
        <v>97</v>
      </c>
      <c r="E35" s="2">
        <v>78</v>
      </c>
      <c r="F35">
        <v>78</v>
      </c>
      <c r="G35">
        <v>77</v>
      </c>
      <c r="H35">
        <v>103</v>
      </c>
      <c r="I35">
        <v>90</v>
      </c>
      <c r="J35">
        <v>96</v>
      </c>
      <c r="K35">
        <v>95</v>
      </c>
      <c r="L35">
        <v>89</v>
      </c>
      <c r="M35">
        <v>102</v>
      </c>
      <c r="N35">
        <v>87</v>
      </c>
      <c r="O35">
        <v>104</v>
      </c>
      <c r="P35" s="14">
        <v>103.23639212003314</v>
      </c>
      <c r="Q35" s="2"/>
      <c r="R35" s="2"/>
      <c r="S35" s="2"/>
      <c r="T35" s="2"/>
      <c r="U35" s="2"/>
      <c r="V35" s="2"/>
    </row>
    <row r="36" spans="1:22" x14ac:dyDescent="0.25">
      <c r="A36" s="3">
        <v>33</v>
      </c>
      <c r="B36" s="2">
        <v>99</v>
      </c>
      <c r="C36" s="2">
        <v>91</v>
      </c>
      <c r="D36" s="2">
        <v>113</v>
      </c>
      <c r="E36" s="2">
        <v>80</v>
      </c>
      <c r="F36">
        <v>112</v>
      </c>
      <c r="G36">
        <v>95</v>
      </c>
      <c r="H36">
        <v>96</v>
      </c>
      <c r="I36">
        <v>106</v>
      </c>
      <c r="J36">
        <v>91</v>
      </c>
      <c r="K36">
        <v>99</v>
      </c>
      <c r="L36">
        <v>110</v>
      </c>
      <c r="M36">
        <v>106</v>
      </c>
      <c r="N36">
        <v>125</v>
      </c>
      <c r="O36">
        <v>116</v>
      </c>
      <c r="P36" s="14">
        <v>109.2291096163388</v>
      </c>
      <c r="Q36" s="2"/>
      <c r="R36" s="2"/>
      <c r="S36" s="2"/>
      <c r="T36" s="2"/>
      <c r="U36" s="2"/>
      <c r="V36" s="2"/>
    </row>
    <row r="37" spans="1:22" x14ac:dyDescent="0.25">
      <c r="A37" s="3">
        <v>34</v>
      </c>
      <c r="B37" s="2">
        <v>115</v>
      </c>
      <c r="C37" s="2">
        <v>97</v>
      </c>
      <c r="D37" s="2">
        <v>107</v>
      </c>
      <c r="E37" s="2">
        <v>95</v>
      </c>
      <c r="F37">
        <v>89</v>
      </c>
      <c r="G37">
        <v>103</v>
      </c>
      <c r="H37">
        <v>100</v>
      </c>
      <c r="I37">
        <v>88</v>
      </c>
      <c r="J37">
        <v>87</v>
      </c>
      <c r="K37">
        <v>111</v>
      </c>
      <c r="L37">
        <v>130</v>
      </c>
      <c r="M37">
        <v>121</v>
      </c>
      <c r="N37">
        <v>122</v>
      </c>
      <c r="O37">
        <v>123</v>
      </c>
      <c r="P37" s="14">
        <v>117.89254389852746</v>
      </c>
      <c r="Q37" s="2"/>
      <c r="R37" s="2"/>
      <c r="S37" s="2"/>
      <c r="T37" s="2"/>
      <c r="U37" s="2"/>
      <c r="V37" s="2"/>
    </row>
    <row r="38" spans="1:22" x14ac:dyDescent="0.25">
      <c r="A38" s="3">
        <v>35</v>
      </c>
      <c r="B38" s="2">
        <v>111</v>
      </c>
      <c r="C38" s="2">
        <v>95</v>
      </c>
      <c r="D38" s="2">
        <v>105</v>
      </c>
      <c r="E38" s="2">
        <v>126</v>
      </c>
      <c r="F38">
        <v>117</v>
      </c>
      <c r="G38">
        <v>113</v>
      </c>
      <c r="H38">
        <v>128</v>
      </c>
      <c r="I38">
        <v>101</v>
      </c>
      <c r="J38">
        <v>107</v>
      </c>
      <c r="K38">
        <v>121</v>
      </c>
      <c r="L38">
        <v>111</v>
      </c>
      <c r="M38">
        <v>118</v>
      </c>
      <c r="N38">
        <v>107</v>
      </c>
      <c r="O38">
        <v>132</v>
      </c>
      <c r="P38" s="14">
        <v>129.28993033213649</v>
      </c>
      <c r="Q38" s="2"/>
      <c r="R38" s="2"/>
      <c r="S38" s="2"/>
      <c r="T38" s="2"/>
      <c r="U38" s="2"/>
      <c r="V38" s="2"/>
    </row>
    <row r="39" spans="1:22" x14ac:dyDescent="0.25">
      <c r="A39" s="3">
        <v>36</v>
      </c>
      <c r="B39" s="2">
        <v>116</v>
      </c>
      <c r="C39" s="2">
        <v>128</v>
      </c>
      <c r="D39" s="2">
        <v>101</v>
      </c>
      <c r="E39" s="2">
        <v>102</v>
      </c>
      <c r="F39">
        <v>106</v>
      </c>
      <c r="G39">
        <v>110</v>
      </c>
      <c r="H39">
        <v>108</v>
      </c>
      <c r="I39">
        <v>110</v>
      </c>
      <c r="J39">
        <v>110</v>
      </c>
      <c r="K39">
        <v>114</v>
      </c>
      <c r="L39">
        <v>121</v>
      </c>
      <c r="M39">
        <v>131</v>
      </c>
      <c r="N39">
        <v>118</v>
      </c>
      <c r="O39">
        <v>121</v>
      </c>
      <c r="P39" s="14">
        <v>130.37361948362908</v>
      </c>
      <c r="Q39" s="2"/>
      <c r="R39" s="2"/>
      <c r="S39" s="2"/>
      <c r="T39" s="2"/>
      <c r="U39" s="2"/>
      <c r="V39" s="2"/>
    </row>
    <row r="40" spans="1:22" x14ac:dyDescent="0.25">
      <c r="A40" s="3">
        <v>37</v>
      </c>
      <c r="B40" s="2">
        <v>143</v>
      </c>
      <c r="C40" s="2">
        <v>158</v>
      </c>
      <c r="D40" s="2">
        <v>128</v>
      </c>
      <c r="E40" s="2">
        <v>122</v>
      </c>
      <c r="F40">
        <v>127</v>
      </c>
      <c r="G40">
        <v>125</v>
      </c>
      <c r="H40">
        <v>126</v>
      </c>
      <c r="I40">
        <v>129</v>
      </c>
      <c r="J40">
        <v>137</v>
      </c>
      <c r="K40">
        <v>101</v>
      </c>
      <c r="L40">
        <v>145</v>
      </c>
      <c r="M40">
        <v>128</v>
      </c>
      <c r="N40">
        <v>142</v>
      </c>
      <c r="O40">
        <v>157</v>
      </c>
      <c r="P40" s="14">
        <v>126.78102302935474</v>
      </c>
      <c r="Q40" s="2"/>
      <c r="R40" s="2"/>
      <c r="S40" s="2"/>
      <c r="T40" s="2"/>
      <c r="U40" s="2"/>
      <c r="V40" s="2"/>
    </row>
    <row r="41" spans="1:22" x14ac:dyDescent="0.25">
      <c r="A41" s="3">
        <v>38</v>
      </c>
      <c r="B41" s="2">
        <v>173</v>
      </c>
      <c r="C41" s="2">
        <v>182</v>
      </c>
      <c r="D41" s="2">
        <v>143</v>
      </c>
      <c r="E41" s="2">
        <v>136</v>
      </c>
      <c r="F41">
        <v>129</v>
      </c>
      <c r="G41">
        <v>121</v>
      </c>
      <c r="H41">
        <v>121</v>
      </c>
      <c r="I41">
        <v>132</v>
      </c>
      <c r="J41">
        <v>126</v>
      </c>
      <c r="K41">
        <v>145</v>
      </c>
      <c r="L41">
        <v>157</v>
      </c>
      <c r="M41">
        <v>167</v>
      </c>
      <c r="N41">
        <v>165</v>
      </c>
      <c r="O41">
        <v>142</v>
      </c>
      <c r="P41" s="14">
        <v>129.6668585464999</v>
      </c>
      <c r="Q41" s="2"/>
      <c r="R41" s="2"/>
      <c r="S41" s="2"/>
      <c r="T41" s="2"/>
      <c r="U41" s="2"/>
      <c r="V41" s="2"/>
    </row>
    <row r="42" spans="1:22" x14ac:dyDescent="0.25">
      <c r="A42" s="3">
        <v>39</v>
      </c>
      <c r="B42" s="2">
        <v>231</v>
      </c>
      <c r="C42" s="2">
        <v>191</v>
      </c>
      <c r="D42" s="2">
        <v>172</v>
      </c>
      <c r="E42" s="2">
        <v>163</v>
      </c>
      <c r="F42">
        <v>135</v>
      </c>
      <c r="G42">
        <v>155</v>
      </c>
      <c r="H42">
        <v>125</v>
      </c>
      <c r="I42">
        <v>160</v>
      </c>
      <c r="J42">
        <v>141</v>
      </c>
      <c r="K42">
        <v>141</v>
      </c>
      <c r="L42">
        <v>151</v>
      </c>
      <c r="M42">
        <v>125</v>
      </c>
      <c r="N42">
        <v>138</v>
      </c>
      <c r="O42">
        <v>170</v>
      </c>
      <c r="P42" s="14">
        <v>131.33358959107591</v>
      </c>
      <c r="Q42" s="2"/>
      <c r="R42" s="2"/>
      <c r="S42" s="2"/>
      <c r="T42" s="2"/>
      <c r="U42" s="2"/>
      <c r="V42" s="2"/>
    </row>
    <row r="43" spans="1:22" x14ac:dyDescent="0.25">
      <c r="A43" s="3">
        <v>40</v>
      </c>
      <c r="B43" s="2">
        <v>243</v>
      </c>
      <c r="C43" s="2">
        <v>229</v>
      </c>
      <c r="D43" s="2">
        <v>221</v>
      </c>
      <c r="E43" s="2">
        <v>176</v>
      </c>
      <c r="F43">
        <v>168</v>
      </c>
      <c r="G43">
        <v>158</v>
      </c>
      <c r="H43">
        <v>169</v>
      </c>
      <c r="I43">
        <v>131</v>
      </c>
      <c r="J43">
        <v>138</v>
      </c>
      <c r="K43">
        <v>163</v>
      </c>
      <c r="L43">
        <v>174</v>
      </c>
      <c r="M43">
        <v>180</v>
      </c>
      <c r="N43">
        <v>166</v>
      </c>
      <c r="O43">
        <v>186</v>
      </c>
      <c r="P43" s="14">
        <v>140.68504140851368</v>
      </c>
      <c r="Q43" s="2"/>
      <c r="R43" s="2"/>
      <c r="S43" s="2"/>
      <c r="T43" s="2"/>
      <c r="U43" s="2"/>
      <c r="V43" s="2"/>
    </row>
    <row r="44" spans="1:22" x14ac:dyDescent="0.25">
      <c r="A44" s="3">
        <v>41</v>
      </c>
      <c r="B44" s="2">
        <v>252</v>
      </c>
      <c r="C44" s="2">
        <v>256</v>
      </c>
      <c r="D44" s="2">
        <v>256</v>
      </c>
      <c r="E44" s="2">
        <v>249</v>
      </c>
      <c r="F44">
        <v>218</v>
      </c>
      <c r="G44">
        <v>179</v>
      </c>
      <c r="H44">
        <v>165</v>
      </c>
      <c r="I44">
        <v>164</v>
      </c>
      <c r="J44">
        <v>168</v>
      </c>
      <c r="K44">
        <v>180</v>
      </c>
      <c r="L44">
        <v>189</v>
      </c>
      <c r="M44">
        <v>195</v>
      </c>
      <c r="N44">
        <v>194</v>
      </c>
      <c r="O44">
        <v>189</v>
      </c>
      <c r="P44" s="14">
        <v>165.70680847517946</v>
      </c>
      <c r="Q44" s="2"/>
      <c r="R44" s="2"/>
      <c r="S44" s="2"/>
      <c r="T44" s="2"/>
      <c r="U44" s="2"/>
      <c r="V44" s="2"/>
    </row>
    <row r="45" spans="1:22" x14ac:dyDescent="0.25">
      <c r="A45" s="3">
        <v>42</v>
      </c>
      <c r="B45" s="2">
        <v>271</v>
      </c>
      <c r="C45" s="2">
        <v>274</v>
      </c>
      <c r="D45" s="2">
        <v>258</v>
      </c>
      <c r="E45" s="2">
        <v>232</v>
      </c>
      <c r="F45">
        <v>233</v>
      </c>
      <c r="G45">
        <v>225</v>
      </c>
      <c r="H45">
        <v>201</v>
      </c>
      <c r="I45">
        <v>200</v>
      </c>
      <c r="J45">
        <v>201</v>
      </c>
      <c r="K45">
        <v>192</v>
      </c>
      <c r="L45">
        <v>211</v>
      </c>
      <c r="M45">
        <v>200</v>
      </c>
      <c r="N45">
        <v>230</v>
      </c>
      <c r="O45">
        <v>200</v>
      </c>
      <c r="P45" s="14">
        <v>201.40146503611714</v>
      </c>
      <c r="Q45" s="2"/>
      <c r="R45" s="2"/>
      <c r="S45" s="2"/>
      <c r="T45" s="2"/>
      <c r="U45" s="2"/>
      <c r="V45" s="2"/>
    </row>
    <row r="46" spans="1:22" x14ac:dyDescent="0.25">
      <c r="A46" s="3">
        <v>43</v>
      </c>
      <c r="B46" s="2">
        <v>278</v>
      </c>
      <c r="C46" s="2">
        <v>293</v>
      </c>
      <c r="D46" s="2">
        <v>320</v>
      </c>
      <c r="E46" s="2">
        <v>299</v>
      </c>
      <c r="F46">
        <v>289</v>
      </c>
      <c r="G46">
        <v>261</v>
      </c>
      <c r="H46">
        <v>254</v>
      </c>
      <c r="I46">
        <v>240</v>
      </c>
      <c r="J46">
        <v>204</v>
      </c>
      <c r="K46">
        <v>207</v>
      </c>
      <c r="L46">
        <v>204</v>
      </c>
      <c r="M46">
        <v>219</v>
      </c>
      <c r="N46">
        <v>228</v>
      </c>
      <c r="O46">
        <v>241</v>
      </c>
      <c r="P46" s="14">
        <v>232.65147386247128</v>
      </c>
      <c r="Q46" s="2"/>
      <c r="R46" s="2"/>
      <c r="S46" s="2"/>
      <c r="T46" s="2"/>
      <c r="U46" s="2"/>
      <c r="V46" s="2"/>
    </row>
    <row r="47" spans="1:22" x14ac:dyDescent="0.25">
      <c r="A47" s="3">
        <v>44</v>
      </c>
      <c r="B47" s="2">
        <v>341</v>
      </c>
      <c r="C47" s="2">
        <v>326</v>
      </c>
      <c r="D47" s="2">
        <v>281</v>
      </c>
      <c r="E47" s="2">
        <v>306</v>
      </c>
      <c r="F47">
        <v>324</v>
      </c>
      <c r="G47">
        <v>276</v>
      </c>
      <c r="H47">
        <v>309</v>
      </c>
      <c r="I47">
        <v>286</v>
      </c>
      <c r="J47">
        <v>260</v>
      </c>
      <c r="K47">
        <v>227</v>
      </c>
      <c r="L47">
        <v>223</v>
      </c>
      <c r="M47">
        <v>232</v>
      </c>
      <c r="N47">
        <v>243</v>
      </c>
      <c r="O47">
        <v>220</v>
      </c>
      <c r="P47" s="14">
        <v>254.33558810886984</v>
      </c>
      <c r="Q47" s="2"/>
      <c r="R47" s="2"/>
      <c r="S47" s="2"/>
      <c r="T47" s="2"/>
      <c r="U47" s="2"/>
      <c r="V47" s="2"/>
    </row>
    <row r="48" spans="1:22" x14ac:dyDescent="0.25">
      <c r="A48" s="3">
        <v>45</v>
      </c>
      <c r="B48" s="2">
        <v>371</v>
      </c>
      <c r="C48" s="2">
        <v>364</v>
      </c>
      <c r="D48" s="2">
        <v>371</v>
      </c>
      <c r="E48" s="2">
        <v>288</v>
      </c>
      <c r="F48">
        <v>339</v>
      </c>
      <c r="G48">
        <v>337</v>
      </c>
      <c r="H48">
        <v>353</v>
      </c>
      <c r="I48">
        <v>281</v>
      </c>
      <c r="J48">
        <v>272</v>
      </c>
      <c r="K48">
        <v>262</v>
      </c>
      <c r="L48">
        <v>278</v>
      </c>
      <c r="M48">
        <v>292</v>
      </c>
      <c r="N48">
        <v>255</v>
      </c>
      <c r="O48">
        <v>265</v>
      </c>
      <c r="P48" s="14">
        <v>254.37212156710387</v>
      </c>
      <c r="Q48" s="2"/>
      <c r="R48" s="2"/>
      <c r="S48" s="2"/>
      <c r="T48" s="2"/>
      <c r="U48" s="2"/>
      <c r="V48" s="2"/>
    </row>
    <row r="49" spans="1:22" x14ac:dyDescent="0.25">
      <c r="A49" s="3">
        <v>46</v>
      </c>
      <c r="B49" s="2">
        <v>484</v>
      </c>
      <c r="C49" s="2">
        <v>429</v>
      </c>
      <c r="D49" s="2">
        <v>387</v>
      </c>
      <c r="E49" s="2">
        <v>394</v>
      </c>
      <c r="F49">
        <v>382</v>
      </c>
      <c r="G49">
        <v>397</v>
      </c>
      <c r="H49">
        <v>379</v>
      </c>
      <c r="I49">
        <v>355</v>
      </c>
      <c r="J49">
        <v>363</v>
      </c>
      <c r="K49">
        <v>308</v>
      </c>
      <c r="L49">
        <v>331</v>
      </c>
      <c r="M49">
        <v>302</v>
      </c>
      <c r="N49">
        <v>308</v>
      </c>
      <c r="O49">
        <v>293</v>
      </c>
      <c r="P49" s="14">
        <v>268.60728015367363</v>
      </c>
      <c r="Q49" s="2"/>
      <c r="R49" s="2"/>
      <c r="S49" s="2"/>
      <c r="T49" s="2"/>
      <c r="U49" s="2"/>
      <c r="V49" s="2"/>
    </row>
    <row r="50" spans="1:22" x14ac:dyDescent="0.25">
      <c r="A50" s="3">
        <v>47</v>
      </c>
      <c r="B50" s="2">
        <v>444</v>
      </c>
      <c r="C50" s="2">
        <v>513</v>
      </c>
      <c r="D50" s="2">
        <v>492</v>
      </c>
      <c r="E50" s="2">
        <v>435</v>
      </c>
      <c r="F50">
        <v>409</v>
      </c>
      <c r="G50">
        <v>404</v>
      </c>
      <c r="H50">
        <v>399</v>
      </c>
      <c r="I50">
        <v>434</v>
      </c>
      <c r="J50">
        <v>381</v>
      </c>
      <c r="K50">
        <v>363</v>
      </c>
      <c r="L50">
        <v>344</v>
      </c>
      <c r="M50">
        <v>338</v>
      </c>
      <c r="N50">
        <v>326</v>
      </c>
      <c r="O50">
        <v>273</v>
      </c>
      <c r="P50" s="14">
        <v>280.17123625973647</v>
      </c>
      <c r="Q50" s="2"/>
      <c r="R50" s="2"/>
      <c r="S50" s="2"/>
      <c r="T50" s="2"/>
      <c r="U50" s="2"/>
      <c r="V50" s="2"/>
    </row>
    <row r="51" spans="1:22" x14ac:dyDescent="0.25">
      <c r="A51" s="3">
        <v>48</v>
      </c>
      <c r="B51" s="2">
        <v>542</v>
      </c>
      <c r="C51" s="2">
        <v>532</v>
      </c>
      <c r="D51" s="2">
        <v>531</v>
      </c>
      <c r="E51" s="2">
        <v>504</v>
      </c>
      <c r="F51">
        <v>502</v>
      </c>
      <c r="G51">
        <v>467</v>
      </c>
      <c r="H51">
        <v>451</v>
      </c>
      <c r="I51">
        <v>474</v>
      </c>
      <c r="J51">
        <v>435</v>
      </c>
      <c r="K51">
        <v>378</v>
      </c>
      <c r="L51">
        <v>446</v>
      </c>
      <c r="M51">
        <v>385</v>
      </c>
      <c r="N51">
        <v>418</v>
      </c>
      <c r="O51">
        <v>335</v>
      </c>
      <c r="P51" s="14">
        <v>299.06256776611826</v>
      </c>
      <c r="Q51" s="2"/>
      <c r="R51" s="2"/>
      <c r="S51" s="2"/>
      <c r="T51" s="2"/>
      <c r="U51" s="2"/>
      <c r="V51" s="2"/>
    </row>
    <row r="52" spans="1:22" x14ac:dyDescent="0.25">
      <c r="A52" s="3">
        <v>49</v>
      </c>
      <c r="B52" s="2">
        <v>549</v>
      </c>
      <c r="C52" s="2">
        <v>588</v>
      </c>
      <c r="D52" s="2">
        <v>581</v>
      </c>
      <c r="E52" s="2">
        <v>566</v>
      </c>
      <c r="F52">
        <v>520</v>
      </c>
      <c r="G52">
        <v>530</v>
      </c>
      <c r="H52">
        <v>461</v>
      </c>
      <c r="I52">
        <v>498</v>
      </c>
      <c r="J52">
        <v>455</v>
      </c>
      <c r="K52">
        <v>493</v>
      </c>
      <c r="L52">
        <v>496</v>
      </c>
      <c r="M52">
        <v>492</v>
      </c>
      <c r="N52">
        <v>470</v>
      </c>
      <c r="O52">
        <v>388</v>
      </c>
      <c r="P52" s="14">
        <v>326.12882133878207</v>
      </c>
      <c r="Q52" s="2"/>
      <c r="R52" s="2"/>
      <c r="S52" s="2"/>
      <c r="T52" s="2"/>
      <c r="U52" s="2"/>
      <c r="V52" s="2"/>
    </row>
    <row r="53" spans="1:22" x14ac:dyDescent="0.25">
      <c r="A53" s="4">
        <v>50</v>
      </c>
      <c r="B53" s="2">
        <v>653</v>
      </c>
      <c r="C53" s="2">
        <v>623</v>
      </c>
      <c r="D53" s="2">
        <v>653</v>
      </c>
      <c r="E53" s="2">
        <v>594</v>
      </c>
      <c r="F53">
        <v>643</v>
      </c>
      <c r="G53">
        <v>566</v>
      </c>
      <c r="H53">
        <v>548</v>
      </c>
      <c r="I53">
        <v>526</v>
      </c>
      <c r="J53">
        <v>510</v>
      </c>
      <c r="K53">
        <v>517</v>
      </c>
      <c r="L53">
        <v>575</v>
      </c>
      <c r="M53">
        <v>620</v>
      </c>
      <c r="N53">
        <v>520</v>
      </c>
      <c r="O53">
        <v>506</v>
      </c>
      <c r="P53" s="14">
        <v>381.12655445602161</v>
      </c>
      <c r="Q53" s="2"/>
      <c r="R53" s="2"/>
      <c r="S53" s="2"/>
      <c r="T53" s="2"/>
      <c r="U53" s="2"/>
      <c r="V53" s="2"/>
    </row>
    <row r="54" spans="1:22" x14ac:dyDescent="0.25">
      <c r="A54" s="3">
        <v>51</v>
      </c>
      <c r="B54" s="2">
        <v>706</v>
      </c>
      <c r="C54" s="2">
        <v>709</v>
      </c>
      <c r="D54" s="2">
        <v>669</v>
      </c>
      <c r="E54" s="2">
        <v>689</v>
      </c>
      <c r="F54">
        <v>629</v>
      </c>
      <c r="G54">
        <v>701</v>
      </c>
      <c r="H54">
        <v>683</v>
      </c>
      <c r="I54">
        <v>563</v>
      </c>
      <c r="J54">
        <v>617</v>
      </c>
      <c r="K54">
        <v>583</v>
      </c>
      <c r="L54">
        <v>671</v>
      </c>
      <c r="M54">
        <v>637</v>
      </c>
      <c r="N54">
        <v>640</v>
      </c>
      <c r="O54">
        <v>552</v>
      </c>
      <c r="P54" s="14">
        <v>453.21328158637937</v>
      </c>
      <c r="Q54" s="2"/>
      <c r="R54" s="2"/>
      <c r="S54" s="2"/>
      <c r="T54" s="2"/>
      <c r="U54" s="2"/>
      <c r="V54" s="2"/>
    </row>
    <row r="55" spans="1:22" x14ac:dyDescent="0.25">
      <c r="A55" s="3">
        <v>52</v>
      </c>
      <c r="B55" s="2">
        <v>764</v>
      </c>
      <c r="C55" s="2">
        <v>729</v>
      </c>
      <c r="D55" s="2">
        <v>744</v>
      </c>
      <c r="E55" s="2">
        <v>714</v>
      </c>
      <c r="F55">
        <v>684</v>
      </c>
      <c r="G55">
        <v>690</v>
      </c>
      <c r="H55">
        <v>740</v>
      </c>
      <c r="I55">
        <v>676</v>
      </c>
      <c r="J55">
        <v>627</v>
      </c>
      <c r="K55">
        <v>639</v>
      </c>
      <c r="L55">
        <v>682</v>
      </c>
      <c r="M55">
        <v>677</v>
      </c>
      <c r="N55">
        <v>705</v>
      </c>
      <c r="O55">
        <v>650</v>
      </c>
      <c r="P55" s="14">
        <v>548.54408562058688</v>
      </c>
      <c r="Q55" s="2"/>
      <c r="R55" s="2"/>
      <c r="S55" s="2"/>
      <c r="T55" s="2"/>
      <c r="U55" s="2"/>
      <c r="V55" s="2"/>
    </row>
    <row r="56" spans="1:22" x14ac:dyDescent="0.25">
      <c r="A56" s="3">
        <v>53</v>
      </c>
      <c r="B56" s="2">
        <v>788</v>
      </c>
      <c r="C56" s="2">
        <v>831</v>
      </c>
      <c r="D56" s="2">
        <v>836</v>
      </c>
      <c r="E56" s="2">
        <v>843</v>
      </c>
      <c r="F56">
        <v>808</v>
      </c>
      <c r="G56">
        <v>746</v>
      </c>
      <c r="H56">
        <v>787</v>
      </c>
      <c r="I56">
        <v>753</v>
      </c>
      <c r="J56">
        <v>739</v>
      </c>
      <c r="K56">
        <v>713</v>
      </c>
      <c r="L56">
        <v>729</v>
      </c>
      <c r="M56">
        <v>753</v>
      </c>
      <c r="N56">
        <v>756</v>
      </c>
      <c r="O56">
        <v>750</v>
      </c>
      <c r="P56" s="14">
        <v>637.18579833834065</v>
      </c>
      <c r="Q56" s="2"/>
      <c r="R56" s="2"/>
      <c r="S56" s="2"/>
      <c r="T56" s="2"/>
      <c r="U56" s="2"/>
      <c r="V56" s="2"/>
    </row>
    <row r="57" spans="1:22" x14ac:dyDescent="0.25">
      <c r="A57" s="3">
        <v>54</v>
      </c>
      <c r="B57" s="2">
        <v>910</v>
      </c>
      <c r="C57" s="2">
        <v>864</v>
      </c>
      <c r="D57" s="2">
        <v>873</v>
      </c>
      <c r="E57" s="2">
        <v>888</v>
      </c>
      <c r="F57">
        <v>883</v>
      </c>
      <c r="G57">
        <v>868</v>
      </c>
      <c r="H57">
        <v>867</v>
      </c>
      <c r="I57">
        <v>875</v>
      </c>
      <c r="J57">
        <v>856</v>
      </c>
      <c r="K57">
        <v>754</v>
      </c>
      <c r="L57">
        <v>765</v>
      </c>
      <c r="M57">
        <v>822</v>
      </c>
      <c r="N57">
        <v>823</v>
      </c>
      <c r="O57">
        <v>745</v>
      </c>
      <c r="P57" s="14">
        <v>741.81093934287514</v>
      </c>
      <c r="Q57" s="2"/>
      <c r="R57" s="2"/>
      <c r="S57" s="2"/>
      <c r="T57" s="2"/>
      <c r="U57" s="2"/>
      <c r="V57" s="2"/>
    </row>
    <row r="58" spans="1:22" x14ac:dyDescent="0.25">
      <c r="A58" s="3">
        <v>55</v>
      </c>
      <c r="B58" s="2">
        <v>988</v>
      </c>
      <c r="C58" s="2">
        <v>947</v>
      </c>
      <c r="D58" s="2">
        <v>931</v>
      </c>
      <c r="E58" s="2">
        <v>938</v>
      </c>
      <c r="F58">
        <v>922</v>
      </c>
      <c r="G58">
        <v>950</v>
      </c>
      <c r="H58">
        <v>925</v>
      </c>
      <c r="I58">
        <v>947</v>
      </c>
      <c r="J58">
        <v>895</v>
      </c>
      <c r="K58">
        <v>886</v>
      </c>
      <c r="L58">
        <v>840</v>
      </c>
      <c r="M58">
        <v>918</v>
      </c>
      <c r="N58">
        <v>911</v>
      </c>
      <c r="O58">
        <v>835</v>
      </c>
      <c r="P58" s="14">
        <v>825.45885766623758</v>
      </c>
      <c r="Q58" s="2"/>
      <c r="R58" s="2"/>
      <c r="S58" s="2"/>
      <c r="T58" s="2"/>
      <c r="U58" s="2"/>
      <c r="V58" s="2"/>
    </row>
    <row r="59" spans="1:22" x14ac:dyDescent="0.25">
      <c r="A59" s="3">
        <v>56</v>
      </c>
      <c r="B59" s="2">
        <v>1073</v>
      </c>
      <c r="C59" s="2">
        <v>1069</v>
      </c>
      <c r="D59" s="2">
        <v>999</v>
      </c>
      <c r="E59" s="2">
        <v>1036</v>
      </c>
      <c r="F59">
        <v>949</v>
      </c>
      <c r="G59">
        <v>975</v>
      </c>
      <c r="H59">
        <v>1081</v>
      </c>
      <c r="I59">
        <v>927</v>
      </c>
      <c r="J59">
        <v>977</v>
      </c>
      <c r="K59">
        <v>950</v>
      </c>
      <c r="L59">
        <v>928</v>
      </c>
      <c r="M59">
        <v>1109</v>
      </c>
      <c r="N59">
        <v>982</v>
      </c>
      <c r="O59">
        <v>896</v>
      </c>
      <c r="P59" s="14">
        <v>867.66694962380245</v>
      </c>
      <c r="Q59" s="2"/>
      <c r="R59" s="2"/>
      <c r="S59" s="2"/>
      <c r="T59" s="2"/>
      <c r="U59" s="2"/>
      <c r="V59" s="2"/>
    </row>
    <row r="60" spans="1:22" x14ac:dyDescent="0.25">
      <c r="A60" s="3">
        <v>57</v>
      </c>
      <c r="B60" s="2">
        <v>1110</v>
      </c>
      <c r="C60" s="2">
        <v>1099</v>
      </c>
      <c r="D60" s="2">
        <v>1152</v>
      </c>
      <c r="E60" s="2">
        <v>1129</v>
      </c>
      <c r="F60">
        <v>1062</v>
      </c>
      <c r="G60">
        <v>1061</v>
      </c>
      <c r="H60">
        <v>1155</v>
      </c>
      <c r="I60">
        <v>1019</v>
      </c>
      <c r="J60">
        <v>1128</v>
      </c>
      <c r="K60">
        <v>1044</v>
      </c>
      <c r="L60">
        <v>981</v>
      </c>
      <c r="M60">
        <v>1136</v>
      </c>
      <c r="N60">
        <v>1061</v>
      </c>
      <c r="O60">
        <v>1068</v>
      </c>
      <c r="P60" s="14">
        <v>973.93915012729417</v>
      </c>
      <c r="Q60" s="2"/>
      <c r="R60" s="2"/>
      <c r="S60" s="2"/>
      <c r="T60" s="2"/>
      <c r="U60" s="2"/>
      <c r="V60" s="2"/>
    </row>
    <row r="61" spans="1:22" x14ac:dyDescent="0.25">
      <c r="A61" s="3">
        <v>58</v>
      </c>
      <c r="B61" s="2">
        <v>1213</v>
      </c>
      <c r="C61" s="2">
        <v>1242</v>
      </c>
      <c r="D61" s="2">
        <v>1215</v>
      </c>
      <c r="E61" s="2">
        <v>1158</v>
      </c>
      <c r="F61">
        <v>1137</v>
      </c>
      <c r="G61">
        <v>1200</v>
      </c>
      <c r="H61">
        <v>1136</v>
      </c>
      <c r="I61">
        <v>1201</v>
      </c>
      <c r="J61">
        <v>1157</v>
      </c>
      <c r="K61">
        <v>1143</v>
      </c>
      <c r="L61">
        <v>1142</v>
      </c>
      <c r="M61">
        <v>1246</v>
      </c>
      <c r="N61">
        <v>1235</v>
      </c>
      <c r="O61">
        <v>1173</v>
      </c>
      <c r="P61" s="14">
        <v>1107.2626532672937</v>
      </c>
      <c r="Q61" s="2"/>
      <c r="R61" s="2"/>
      <c r="S61" s="2"/>
      <c r="T61" s="2"/>
      <c r="U61" s="2"/>
      <c r="V61" s="2"/>
    </row>
    <row r="62" spans="1:22" x14ac:dyDescent="0.25">
      <c r="A62" s="3">
        <v>59</v>
      </c>
      <c r="B62" s="2">
        <v>1305</v>
      </c>
      <c r="C62" s="2">
        <v>1278</v>
      </c>
      <c r="D62" s="2">
        <v>1345</v>
      </c>
      <c r="E62" s="2">
        <v>1297</v>
      </c>
      <c r="F62">
        <v>1265</v>
      </c>
      <c r="G62">
        <v>1274</v>
      </c>
      <c r="H62">
        <v>1267</v>
      </c>
      <c r="I62">
        <v>1251</v>
      </c>
      <c r="J62">
        <v>1312</v>
      </c>
      <c r="K62">
        <v>1244</v>
      </c>
      <c r="L62">
        <v>1258</v>
      </c>
      <c r="M62">
        <v>1372</v>
      </c>
      <c r="N62">
        <v>1244</v>
      </c>
      <c r="O62">
        <v>1306</v>
      </c>
      <c r="P62" s="14">
        <v>1272.9076067019932</v>
      </c>
      <c r="Q62" s="2"/>
      <c r="R62" s="2"/>
      <c r="S62" s="2"/>
      <c r="T62" s="2"/>
      <c r="U62" s="2"/>
      <c r="V62" s="2"/>
    </row>
    <row r="63" spans="1:22" x14ac:dyDescent="0.25">
      <c r="A63" s="3">
        <v>60</v>
      </c>
      <c r="B63" s="2">
        <v>1450</v>
      </c>
      <c r="C63" s="2">
        <v>1323</v>
      </c>
      <c r="D63" s="2">
        <v>1386</v>
      </c>
      <c r="E63" s="2">
        <v>1427</v>
      </c>
      <c r="F63">
        <v>1356</v>
      </c>
      <c r="G63">
        <v>1386</v>
      </c>
      <c r="H63">
        <v>1385</v>
      </c>
      <c r="I63">
        <v>1398</v>
      </c>
      <c r="J63">
        <v>1396</v>
      </c>
      <c r="K63">
        <v>1346</v>
      </c>
      <c r="L63">
        <v>1375</v>
      </c>
      <c r="M63">
        <v>1479</v>
      </c>
      <c r="N63">
        <v>1405</v>
      </c>
      <c r="O63">
        <v>1396</v>
      </c>
      <c r="P63" s="14">
        <v>1464.8198776063678</v>
      </c>
      <c r="Q63" s="2"/>
      <c r="R63" s="2"/>
      <c r="S63" s="2"/>
      <c r="T63" s="2"/>
      <c r="U63" s="2"/>
      <c r="V63" s="2"/>
    </row>
    <row r="64" spans="1:22" x14ac:dyDescent="0.25">
      <c r="A64" s="3">
        <v>61</v>
      </c>
      <c r="B64" s="2">
        <v>1532</v>
      </c>
      <c r="C64" s="2">
        <v>1448</v>
      </c>
      <c r="D64" s="2">
        <v>1458</v>
      </c>
      <c r="E64" s="2">
        <v>1477</v>
      </c>
      <c r="F64">
        <v>1494</v>
      </c>
      <c r="G64">
        <v>1512</v>
      </c>
      <c r="H64">
        <v>1465</v>
      </c>
      <c r="I64">
        <v>1466</v>
      </c>
      <c r="J64">
        <v>1478</v>
      </c>
      <c r="K64">
        <v>1421</v>
      </c>
      <c r="L64">
        <v>1508</v>
      </c>
      <c r="M64">
        <v>1531</v>
      </c>
      <c r="N64">
        <v>1473</v>
      </c>
      <c r="O64">
        <v>1466</v>
      </c>
      <c r="P64" s="14">
        <v>1602.1364234087482</v>
      </c>
      <c r="Q64" s="2"/>
      <c r="R64" s="2"/>
      <c r="S64" s="2"/>
      <c r="T64" s="2"/>
      <c r="U64" s="2"/>
      <c r="V64" s="2"/>
    </row>
    <row r="65" spans="1:22" x14ac:dyDescent="0.25">
      <c r="A65" s="3">
        <v>62</v>
      </c>
      <c r="B65" s="2">
        <v>1792</v>
      </c>
      <c r="C65" s="2">
        <v>1603</v>
      </c>
      <c r="D65" s="2">
        <v>1644</v>
      </c>
      <c r="E65" s="2">
        <v>1582</v>
      </c>
      <c r="F65">
        <v>1590</v>
      </c>
      <c r="G65">
        <v>1607</v>
      </c>
      <c r="H65">
        <v>1667</v>
      </c>
      <c r="I65">
        <v>1593</v>
      </c>
      <c r="J65">
        <v>1612</v>
      </c>
      <c r="K65">
        <v>1537</v>
      </c>
      <c r="L65">
        <v>1587</v>
      </c>
      <c r="M65">
        <v>1762</v>
      </c>
      <c r="N65">
        <v>1626</v>
      </c>
      <c r="O65">
        <v>1593</v>
      </c>
      <c r="P65" s="14">
        <v>1703.3511972799647</v>
      </c>
      <c r="Q65" s="2"/>
      <c r="R65" s="2"/>
      <c r="S65" s="2"/>
      <c r="T65" s="2"/>
      <c r="U65" s="2"/>
      <c r="V65" s="2"/>
    </row>
    <row r="66" spans="1:22" x14ac:dyDescent="0.25">
      <c r="A66" s="3">
        <v>63</v>
      </c>
      <c r="B66" s="2">
        <v>2134</v>
      </c>
      <c r="C66" s="2">
        <v>1928</v>
      </c>
      <c r="D66" s="2">
        <v>1817</v>
      </c>
      <c r="E66" s="2">
        <v>1757</v>
      </c>
      <c r="F66">
        <v>1646</v>
      </c>
      <c r="G66">
        <v>1777</v>
      </c>
      <c r="H66">
        <v>1763</v>
      </c>
      <c r="I66">
        <v>1719</v>
      </c>
      <c r="J66">
        <v>1706</v>
      </c>
      <c r="K66">
        <v>1623</v>
      </c>
      <c r="L66">
        <v>1833</v>
      </c>
      <c r="M66">
        <v>1797</v>
      </c>
      <c r="N66">
        <v>1796</v>
      </c>
      <c r="O66">
        <v>1776</v>
      </c>
      <c r="P66" s="14">
        <v>1848.7587103059936</v>
      </c>
      <c r="Q66" s="2"/>
      <c r="R66" s="2"/>
      <c r="S66" s="2"/>
      <c r="T66" s="2"/>
      <c r="U66" s="2"/>
      <c r="V66" s="2"/>
    </row>
    <row r="67" spans="1:22" x14ac:dyDescent="0.25">
      <c r="A67" s="3">
        <v>64</v>
      </c>
      <c r="B67" s="2">
        <v>1839</v>
      </c>
      <c r="C67" s="2">
        <v>2172</v>
      </c>
      <c r="D67" s="2">
        <v>2088</v>
      </c>
      <c r="E67" s="2">
        <v>1937</v>
      </c>
      <c r="F67">
        <v>1794</v>
      </c>
      <c r="G67">
        <v>1782</v>
      </c>
      <c r="H67">
        <v>1778</v>
      </c>
      <c r="I67">
        <v>1795</v>
      </c>
      <c r="J67">
        <v>1866</v>
      </c>
      <c r="K67">
        <v>1811</v>
      </c>
      <c r="L67">
        <v>1949</v>
      </c>
      <c r="M67">
        <v>1994</v>
      </c>
      <c r="N67">
        <v>1889</v>
      </c>
      <c r="O67">
        <v>1947</v>
      </c>
      <c r="P67" s="14">
        <v>2018.499216780293</v>
      </c>
      <c r="Q67" s="2"/>
      <c r="R67" s="2"/>
      <c r="S67" s="2"/>
      <c r="T67" s="2"/>
      <c r="U67" s="2"/>
      <c r="V67" s="2"/>
    </row>
    <row r="68" spans="1:22" x14ac:dyDescent="0.25">
      <c r="A68" s="3">
        <v>65</v>
      </c>
      <c r="B68" s="2">
        <v>1942</v>
      </c>
      <c r="C68" s="2">
        <v>1960</v>
      </c>
      <c r="D68" s="2">
        <v>2412</v>
      </c>
      <c r="E68" s="2">
        <v>2231</v>
      </c>
      <c r="F68">
        <v>2031</v>
      </c>
      <c r="G68">
        <v>2076</v>
      </c>
      <c r="H68">
        <v>2029</v>
      </c>
      <c r="I68">
        <v>1868</v>
      </c>
      <c r="J68">
        <v>1997</v>
      </c>
      <c r="K68">
        <v>1940</v>
      </c>
      <c r="L68">
        <v>1985</v>
      </c>
      <c r="M68">
        <v>2218</v>
      </c>
      <c r="N68">
        <v>2071</v>
      </c>
      <c r="O68">
        <v>1995</v>
      </c>
      <c r="P68" s="14">
        <v>2148.2967956564166</v>
      </c>
      <c r="Q68" s="2"/>
      <c r="R68" s="2"/>
      <c r="S68" s="2"/>
      <c r="T68" s="2"/>
      <c r="U68" s="2"/>
      <c r="V68" s="2"/>
    </row>
    <row r="69" spans="1:22" x14ac:dyDescent="0.25">
      <c r="A69" s="3">
        <v>66</v>
      </c>
      <c r="B69" s="2">
        <v>2083</v>
      </c>
      <c r="C69" s="2">
        <v>2101</v>
      </c>
      <c r="D69" s="2">
        <v>2141</v>
      </c>
      <c r="E69" s="2">
        <v>2506</v>
      </c>
      <c r="F69">
        <v>2208</v>
      </c>
      <c r="G69">
        <v>2288</v>
      </c>
      <c r="H69">
        <v>2107</v>
      </c>
      <c r="I69">
        <v>2125</v>
      </c>
      <c r="J69">
        <v>2182</v>
      </c>
      <c r="K69">
        <v>2039</v>
      </c>
      <c r="L69">
        <v>2195</v>
      </c>
      <c r="M69">
        <v>2230</v>
      </c>
      <c r="N69">
        <v>2165</v>
      </c>
      <c r="O69">
        <v>2182</v>
      </c>
      <c r="P69" s="14">
        <v>2232.7149184059303</v>
      </c>
      <c r="Q69" s="2"/>
      <c r="R69" s="2"/>
      <c r="S69" s="2"/>
      <c r="T69" s="2"/>
      <c r="U69" s="2"/>
      <c r="V69" s="2"/>
    </row>
    <row r="70" spans="1:22" x14ac:dyDescent="0.25">
      <c r="A70" s="3">
        <v>67</v>
      </c>
      <c r="B70" s="2">
        <v>1980</v>
      </c>
      <c r="C70" s="2">
        <v>2028</v>
      </c>
      <c r="D70" s="2">
        <v>2115</v>
      </c>
      <c r="E70" s="2">
        <v>2281</v>
      </c>
      <c r="F70">
        <v>2623</v>
      </c>
      <c r="G70">
        <v>2546</v>
      </c>
      <c r="H70">
        <v>2490</v>
      </c>
      <c r="I70">
        <v>2225</v>
      </c>
      <c r="J70">
        <v>2190</v>
      </c>
      <c r="K70">
        <v>2174</v>
      </c>
      <c r="L70">
        <v>2403</v>
      </c>
      <c r="M70">
        <v>2469</v>
      </c>
      <c r="N70">
        <v>2420</v>
      </c>
      <c r="O70">
        <v>2435</v>
      </c>
      <c r="P70" s="14">
        <v>2403.8658179178055</v>
      </c>
      <c r="Q70" s="2"/>
      <c r="R70" s="2"/>
      <c r="S70" s="2"/>
      <c r="T70" s="2"/>
      <c r="U70" s="2"/>
      <c r="V70" s="2"/>
    </row>
    <row r="71" spans="1:22" x14ac:dyDescent="0.25">
      <c r="A71" s="3">
        <v>68</v>
      </c>
      <c r="B71" s="2">
        <v>1996</v>
      </c>
      <c r="C71" s="2">
        <v>2061</v>
      </c>
      <c r="D71" s="2">
        <v>2292</v>
      </c>
      <c r="E71" s="2">
        <v>2323</v>
      </c>
      <c r="F71">
        <v>2435</v>
      </c>
      <c r="G71">
        <v>2865</v>
      </c>
      <c r="H71">
        <v>2754</v>
      </c>
      <c r="I71">
        <v>2465</v>
      </c>
      <c r="J71">
        <v>2393</v>
      </c>
      <c r="K71">
        <v>2389</v>
      </c>
      <c r="L71">
        <v>2618</v>
      </c>
      <c r="M71">
        <v>2643</v>
      </c>
      <c r="N71">
        <v>2507</v>
      </c>
      <c r="O71">
        <v>2563</v>
      </c>
      <c r="P71" s="14">
        <v>2554.2037447392413</v>
      </c>
      <c r="Q71" s="2"/>
      <c r="R71" s="2"/>
      <c r="S71" s="2"/>
      <c r="T71" s="2"/>
      <c r="U71" s="2"/>
      <c r="V71" s="2"/>
    </row>
    <row r="72" spans="1:22" x14ac:dyDescent="0.25">
      <c r="A72" s="3">
        <v>69</v>
      </c>
      <c r="B72" s="2">
        <v>2265</v>
      </c>
      <c r="C72" s="2">
        <v>2149</v>
      </c>
      <c r="D72" s="2">
        <v>2238</v>
      </c>
      <c r="E72" s="2">
        <v>2498</v>
      </c>
      <c r="F72">
        <v>2428</v>
      </c>
      <c r="G72">
        <v>2615</v>
      </c>
      <c r="H72">
        <v>3064</v>
      </c>
      <c r="I72">
        <v>2861</v>
      </c>
      <c r="J72">
        <v>2692</v>
      </c>
      <c r="K72">
        <v>2610</v>
      </c>
      <c r="L72">
        <v>2652</v>
      </c>
      <c r="M72">
        <v>2906</v>
      </c>
      <c r="N72">
        <v>2838</v>
      </c>
      <c r="O72">
        <v>2833</v>
      </c>
      <c r="P72" s="14">
        <v>2676.1346238637097</v>
      </c>
      <c r="Q72" s="2"/>
      <c r="R72" s="2"/>
      <c r="S72" s="2"/>
      <c r="T72" s="2"/>
      <c r="U72" s="2"/>
      <c r="V72" s="2"/>
    </row>
    <row r="73" spans="1:22" x14ac:dyDescent="0.25">
      <c r="A73" s="3">
        <v>70</v>
      </c>
      <c r="B73" s="2">
        <v>2255</v>
      </c>
      <c r="C73" s="2">
        <v>2316</v>
      </c>
      <c r="D73" s="2">
        <v>2339</v>
      </c>
      <c r="E73" s="2">
        <v>2406</v>
      </c>
      <c r="F73">
        <v>2564</v>
      </c>
      <c r="G73">
        <v>2717</v>
      </c>
      <c r="H73">
        <v>2861</v>
      </c>
      <c r="I73">
        <v>3201</v>
      </c>
      <c r="J73">
        <v>3100</v>
      </c>
      <c r="K73">
        <v>2919</v>
      </c>
      <c r="L73">
        <v>2950</v>
      </c>
      <c r="M73">
        <v>3167</v>
      </c>
      <c r="N73">
        <v>2958</v>
      </c>
      <c r="O73">
        <v>2888</v>
      </c>
      <c r="P73" s="14">
        <v>2873.171293827394</v>
      </c>
      <c r="Q73" s="2"/>
      <c r="R73" s="2"/>
      <c r="S73" s="2"/>
      <c r="T73" s="2"/>
      <c r="U73" s="2"/>
      <c r="V73" s="2"/>
    </row>
    <row r="74" spans="1:22" x14ac:dyDescent="0.25">
      <c r="A74" s="3">
        <v>71</v>
      </c>
      <c r="B74" s="2">
        <v>2416</v>
      </c>
      <c r="C74" s="2">
        <v>2473</v>
      </c>
      <c r="D74" s="2">
        <v>2586</v>
      </c>
      <c r="E74" s="2">
        <v>2412</v>
      </c>
      <c r="F74">
        <v>2450</v>
      </c>
      <c r="G74">
        <v>2959</v>
      </c>
      <c r="H74">
        <v>2781</v>
      </c>
      <c r="I74">
        <v>3080</v>
      </c>
      <c r="J74">
        <v>3580</v>
      </c>
      <c r="K74">
        <v>3184</v>
      </c>
      <c r="L74">
        <v>3428</v>
      </c>
      <c r="M74">
        <v>3435</v>
      </c>
      <c r="N74">
        <v>3195</v>
      </c>
      <c r="O74">
        <v>3148</v>
      </c>
      <c r="P74" s="14">
        <v>3047.9306279717284</v>
      </c>
      <c r="Q74" s="2"/>
      <c r="R74" s="2"/>
      <c r="S74" s="2"/>
      <c r="T74" s="2"/>
      <c r="U74" s="2"/>
      <c r="V74" s="2"/>
    </row>
    <row r="75" spans="1:22" x14ac:dyDescent="0.25">
      <c r="A75" s="3">
        <v>72</v>
      </c>
      <c r="B75" s="2">
        <v>2572</v>
      </c>
      <c r="C75" s="2">
        <v>2504</v>
      </c>
      <c r="D75" s="2">
        <v>2633</v>
      </c>
      <c r="E75" s="2">
        <v>2586</v>
      </c>
      <c r="F75">
        <v>2602</v>
      </c>
      <c r="G75">
        <v>2713</v>
      </c>
      <c r="H75">
        <v>2974</v>
      </c>
      <c r="I75">
        <v>2968</v>
      </c>
      <c r="J75">
        <v>3296</v>
      </c>
      <c r="K75">
        <v>3724</v>
      </c>
      <c r="L75">
        <v>3802</v>
      </c>
      <c r="M75">
        <v>3636</v>
      </c>
      <c r="N75">
        <v>3499</v>
      </c>
      <c r="O75">
        <v>3415</v>
      </c>
      <c r="P75" s="14">
        <v>3204.6133331972842</v>
      </c>
      <c r="Q75" s="2"/>
      <c r="R75" s="2"/>
      <c r="S75" s="2"/>
      <c r="T75" s="2"/>
      <c r="U75" s="2"/>
      <c r="V75" s="2"/>
    </row>
    <row r="76" spans="1:22" x14ac:dyDescent="0.25">
      <c r="A76" s="3">
        <v>73</v>
      </c>
      <c r="B76" s="2">
        <v>2755</v>
      </c>
      <c r="C76" s="2">
        <v>2756</v>
      </c>
      <c r="D76" s="2">
        <v>2813</v>
      </c>
      <c r="E76" s="2">
        <v>2950</v>
      </c>
      <c r="F76">
        <v>2736</v>
      </c>
      <c r="G76">
        <v>2748</v>
      </c>
      <c r="H76">
        <v>2926</v>
      </c>
      <c r="I76">
        <v>3128</v>
      </c>
      <c r="J76">
        <v>3281</v>
      </c>
      <c r="K76">
        <v>3447</v>
      </c>
      <c r="L76">
        <v>4280</v>
      </c>
      <c r="M76">
        <v>4183</v>
      </c>
      <c r="N76">
        <v>3888</v>
      </c>
      <c r="O76">
        <v>3724</v>
      </c>
      <c r="P76" s="14">
        <v>3342.8778761182384</v>
      </c>
      <c r="Q76" s="2"/>
      <c r="R76" s="2"/>
      <c r="S76" s="2"/>
      <c r="T76" s="2"/>
      <c r="U76" s="2"/>
      <c r="V76" s="2"/>
    </row>
    <row r="77" spans="1:22" x14ac:dyDescent="0.25">
      <c r="A77" s="3">
        <v>74</v>
      </c>
      <c r="B77" s="2">
        <v>2959</v>
      </c>
      <c r="C77" s="2">
        <v>2891</v>
      </c>
      <c r="D77" s="2">
        <v>2884</v>
      </c>
      <c r="E77" s="2">
        <v>2911</v>
      </c>
      <c r="F77">
        <v>2935</v>
      </c>
      <c r="G77">
        <v>3092</v>
      </c>
      <c r="H77">
        <v>3133</v>
      </c>
      <c r="I77">
        <v>3160</v>
      </c>
      <c r="J77">
        <v>3449</v>
      </c>
      <c r="K77">
        <v>3391</v>
      </c>
      <c r="L77">
        <v>4051</v>
      </c>
      <c r="M77">
        <v>4786</v>
      </c>
      <c r="N77">
        <v>4478</v>
      </c>
      <c r="O77">
        <v>4171</v>
      </c>
      <c r="P77" s="14">
        <v>3753.1939513550756</v>
      </c>
      <c r="Q77" s="2"/>
      <c r="R77" s="2"/>
      <c r="S77" s="2"/>
      <c r="T77" s="2"/>
      <c r="U77" s="2"/>
      <c r="V77" s="2"/>
    </row>
    <row r="78" spans="1:22" x14ac:dyDescent="0.25">
      <c r="A78" s="3">
        <v>75</v>
      </c>
      <c r="B78" s="2">
        <v>3244</v>
      </c>
      <c r="C78" s="2">
        <v>3127</v>
      </c>
      <c r="D78" s="2">
        <v>3091</v>
      </c>
      <c r="E78" s="2">
        <v>3165</v>
      </c>
      <c r="F78">
        <v>3096</v>
      </c>
      <c r="G78">
        <v>3213</v>
      </c>
      <c r="H78">
        <v>3235</v>
      </c>
      <c r="I78">
        <v>3233</v>
      </c>
      <c r="J78">
        <v>3428</v>
      </c>
      <c r="K78">
        <v>3765</v>
      </c>
      <c r="L78">
        <v>4093</v>
      </c>
      <c r="M78">
        <v>4473</v>
      </c>
      <c r="N78">
        <v>5139</v>
      </c>
      <c r="O78">
        <v>4612</v>
      </c>
      <c r="P78" s="14">
        <v>4070.3610992686527</v>
      </c>
      <c r="Q78" s="2"/>
      <c r="R78" s="2"/>
      <c r="S78" s="2"/>
      <c r="T78" s="2"/>
      <c r="U78" s="2"/>
      <c r="V78" s="2"/>
    </row>
    <row r="79" spans="1:22" x14ac:dyDescent="0.25">
      <c r="A79" s="3">
        <v>76</v>
      </c>
      <c r="B79" s="2">
        <v>3418</v>
      </c>
      <c r="C79" s="2">
        <v>3396</v>
      </c>
      <c r="D79" s="2">
        <v>3258</v>
      </c>
      <c r="E79" s="2">
        <v>3281</v>
      </c>
      <c r="F79">
        <v>3299</v>
      </c>
      <c r="G79">
        <v>3462</v>
      </c>
      <c r="H79">
        <v>3519</v>
      </c>
      <c r="I79">
        <v>3554</v>
      </c>
      <c r="J79">
        <v>3500</v>
      </c>
      <c r="K79">
        <v>3636</v>
      </c>
      <c r="L79">
        <v>4433</v>
      </c>
      <c r="M79">
        <v>4546</v>
      </c>
      <c r="N79">
        <v>4749</v>
      </c>
      <c r="O79">
        <v>5477</v>
      </c>
      <c r="P79" s="14">
        <v>4450.045839463065</v>
      </c>
      <c r="Q79" s="2"/>
      <c r="R79" s="2"/>
      <c r="S79" s="2"/>
      <c r="T79" s="2"/>
      <c r="U79" s="2"/>
      <c r="V79" s="2"/>
    </row>
    <row r="80" spans="1:22" x14ac:dyDescent="0.25">
      <c r="A80" s="3">
        <v>77</v>
      </c>
      <c r="B80" s="2">
        <v>3716</v>
      </c>
      <c r="C80" s="2">
        <v>3408</v>
      </c>
      <c r="D80" s="2">
        <v>3550</v>
      </c>
      <c r="E80" s="2">
        <v>3516</v>
      </c>
      <c r="F80">
        <v>3378</v>
      </c>
      <c r="G80">
        <v>3664</v>
      </c>
      <c r="H80">
        <v>3723</v>
      </c>
      <c r="I80">
        <v>3666</v>
      </c>
      <c r="J80">
        <v>3828</v>
      </c>
      <c r="K80">
        <v>3640</v>
      </c>
      <c r="L80">
        <v>4437</v>
      </c>
      <c r="M80">
        <v>4727</v>
      </c>
      <c r="N80">
        <v>4667</v>
      </c>
      <c r="O80">
        <v>5008</v>
      </c>
      <c r="P80" s="14">
        <v>5059.4058413020557</v>
      </c>
      <c r="Q80" s="2"/>
      <c r="R80" s="2"/>
      <c r="S80" s="2"/>
      <c r="T80" s="2"/>
      <c r="U80" s="2"/>
      <c r="V80" s="2"/>
    </row>
    <row r="81" spans="1:22" x14ac:dyDescent="0.25">
      <c r="A81" s="3">
        <v>78</v>
      </c>
      <c r="B81" s="2">
        <v>3995</v>
      </c>
      <c r="C81" s="2">
        <v>3814</v>
      </c>
      <c r="D81" s="2">
        <v>3902</v>
      </c>
      <c r="E81" s="2">
        <v>3634</v>
      </c>
      <c r="F81">
        <v>3655</v>
      </c>
      <c r="G81">
        <v>3821</v>
      </c>
      <c r="H81">
        <v>3818</v>
      </c>
      <c r="I81">
        <v>3871</v>
      </c>
      <c r="J81">
        <v>4065</v>
      </c>
      <c r="K81">
        <v>4018</v>
      </c>
      <c r="L81">
        <v>4541</v>
      </c>
      <c r="M81">
        <v>4687</v>
      </c>
      <c r="N81">
        <v>4899</v>
      </c>
      <c r="O81">
        <v>4866</v>
      </c>
      <c r="P81" s="14">
        <v>5754.5423233304791</v>
      </c>
      <c r="Q81" s="2"/>
      <c r="R81" s="2"/>
      <c r="S81" s="2"/>
      <c r="T81" s="2"/>
      <c r="U81" s="2"/>
      <c r="V81" s="2"/>
    </row>
    <row r="82" spans="1:22" x14ac:dyDescent="0.25">
      <c r="A82" s="3">
        <v>79</v>
      </c>
      <c r="B82" s="2">
        <v>4135</v>
      </c>
      <c r="C82" s="2">
        <v>4104</v>
      </c>
      <c r="D82" s="2">
        <v>4147</v>
      </c>
      <c r="E82" s="2">
        <v>3986</v>
      </c>
      <c r="F82">
        <v>3859</v>
      </c>
      <c r="G82">
        <v>4085</v>
      </c>
      <c r="H82">
        <v>4088</v>
      </c>
      <c r="I82">
        <v>4160</v>
      </c>
      <c r="J82">
        <v>4245</v>
      </c>
      <c r="K82">
        <v>4376</v>
      </c>
      <c r="L82">
        <v>4858</v>
      </c>
      <c r="M82">
        <v>4836</v>
      </c>
      <c r="N82">
        <v>4942</v>
      </c>
      <c r="O82">
        <v>5196</v>
      </c>
      <c r="P82" s="14">
        <v>4473.9352357201496</v>
      </c>
      <c r="Q82" s="2"/>
      <c r="R82" s="2"/>
      <c r="S82" s="2"/>
      <c r="T82" s="2"/>
      <c r="U82" s="2"/>
      <c r="V82" s="2"/>
    </row>
    <row r="83" spans="1:22" x14ac:dyDescent="0.25">
      <c r="A83" s="3">
        <v>80</v>
      </c>
      <c r="B83" s="2">
        <v>4470</v>
      </c>
      <c r="C83" s="2">
        <v>4418</v>
      </c>
      <c r="D83" s="2">
        <v>4461</v>
      </c>
      <c r="E83" s="2">
        <v>4470</v>
      </c>
      <c r="F83">
        <v>4134</v>
      </c>
      <c r="G83">
        <v>4389</v>
      </c>
      <c r="H83">
        <v>4418</v>
      </c>
      <c r="I83">
        <v>4400</v>
      </c>
      <c r="J83">
        <v>4433</v>
      </c>
      <c r="K83">
        <v>4588</v>
      </c>
      <c r="L83">
        <v>5299</v>
      </c>
      <c r="M83">
        <v>5222</v>
      </c>
      <c r="N83">
        <v>4938</v>
      </c>
      <c r="O83">
        <v>5240</v>
      </c>
      <c r="P83" s="14">
        <v>5151.8257401864739</v>
      </c>
      <c r="Q83" s="2"/>
      <c r="R83" s="2"/>
      <c r="S83" s="2"/>
      <c r="T83" s="2"/>
      <c r="U83" s="2"/>
      <c r="V83" s="2"/>
    </row>
    <row r="84" spans="1:22" x14ac:dyDescent="0.25">
      <c r="A84" s="3">
        <v>81</v>
      </c>
      <c r="B84" s="2">
        <v>4469</v>
      </c>
      <c r="C84" s="2">
        <v>4669</v>
      </c>
      <c r="D84" s="2">
        <v>4753</v>
      </c>
      <c r="E84" s="2">
        <v>4712</v>
      </c>
      <c r="F84">
        <v>4425</v>
      </c>
      <c r="G84">
        <v>4720</v>
      </c>
      <c r="H84">
        <v>4546</v>
      </c>
      <c r="I84">
        <v>4695</v>
      </c>
      <c r="J84">
        <v>4548</v>
      </c>
      <c r="K84">
        <v>4694</v>
      </c>
      <c r="L84">
        <v>5373</v>
      </c>
      <c r="M84">
        <v>5540</v>
      </c>
      <c r="N84">
        <v>5208</v>
      </c>
      <c r="O84">
        <v>5319</v>
      </c>
      <c r="P84" s="14">
        <v>5421.3557898206955</v>
      </c>
      <c r="Q84" s="2"/>
      <c r="R84" s="2"/>
      <c r="S84" s="2"/>
      <c r="T84" s="2"/>
      <c r="U84" s="2"/>
      <c r="V84" s="2"/>
    </row>
    <row r="85" spans="1:22" x14ac:dyDescent="0.25">
      <c r="A85" s="3">
        <v>82</v>
      </c>
      <c r="B85" s="2">
        <v>4734</v>
      </c>
      <c r="C85" s="2">
        <v>4788</v>
      </c>
      <c r="D85" s="2">
        <v>4877</v>
      </c>
      <c r="E85" s="2">
        <v>4856</v>
      </c>
      <c r="F85">
        <v>4635</v>
      </c>
      <c r="G85">
        <v>4875</v>
      </c>
      <c r="H85">
        <v>4851</v>
      </c>
      <c r="I85">
        <v>4856</v>
      </c>
      <c r="J85">
        <v>5036</v>
      </c>
      <c r="K85">
        <v>4917</v>
      </c>
      <c r="L85">
        <v>5604</v>
      </c>
      <c r="M85">
        <v>5706</v>
      </c>
      <c r="N85">
        <v>5754</v>
      </c>
      <c r="O85">
        <v>5692</v>
      </c>
      <c r="P85" s="14">
        <v>5549.729204009378</v>
      </c>
      <c r="Q85" s="2"/>
      <c r="R85" s="2"/>
      <c r="S85" s="2"/>
      <c r="T85" s="2"/>
      <c r="U85" s="2"/>
      <c r="V85" s="2"/>
    </row>
    <row r="86" spans="1:22" x14ac:dyDescent="0.25">
      <c r="A86" s="3">
        <v>83</v>
      </c>
      <c r="B86" s="2">
        <v>4814</v>
      </c>
      <c r="C86" s="2">
        <v>4794</v>
      </c>
      <c r="D86" s="2">
        <v>4914</v>
      </c>
      <c r="E86" s="2">
        <v>4940</v>
      </c>
      <c r="F86">
        <v>5111</v>
      </c>
      <c r="G86">
        <v>5143</v>
      </c>
      <c r="H86">
        <v>5182</v>
      </c>
      <c r="I86">
        <v>5035</v>
      </c>
      <c r="J86">
        <v>5150</v>
      </c>
      <c r="K86">
        <v>5108</v>
      </c>
      <c r="L86">
        <v>5835</v>
      </c>
      <c r="M86">
        <v>5673</v>
      </c>
      <c r="N86">
        <v>5727</v>
      </c>
      <c r="O86">
        <v>6078</v>
      </c>
      <c r="P86" s="14">
        <v>5771.5859216682129</v>
      </c>
      <c r="Q86" s="2"/>
      <c r="R86" s="2"/>
      <c r="S86" s="2"/>
      <c r="T86" s="2"/>
      <c r="U86" s="2"/>
      <c r="V86" s="2"/>
    </row>
    <row r="87" spans="1:22" x14ac:dyDescent="0.25">
      <c r="A87" s="3">
        <v>84</v>
      </c>
      <c r="B87" s="2">
        <v>4811</v>
      </c>
      <c r="C87" s="2">
        <v>4885</v>
      </c>
      <c r="D87" s="2">
        <v>5129</v>
      </c>
      <c r="E87" s="2">
        <v>5041</v>
      </c>
      <c r="F87">
        <v>5004</v>
      </c>
      <c r="G87">
        <v>5354</v>
      </c>
      <c r="H87">
        <v>5333</v>
      </c>
      <c r="I87">
        <v>5372</v>
      </c>
      <c r="J87">
        <v>5214</v>
      </c>
      <c r="K87">
        <v>5376</v>
      </c>
      <c r="L87">
        <v>5970</v>
      </c>
      <c r="M87">
        <v>5995</v>
      </c>
      <c r="N87">
        <v>5878</v>
      </c>
      <c r="O87">
        <v>5887</v>
      </c>
      <c r="P87" s="14">
        <v>6465.9848579379668</v>
      </c>
      <c r="Q87" s="2"/>
      <c r="R87" s="2"/>
      <c r="S87" s="2"/>
      <c r="T87" s="2"/>
      <c r="U87" s="2"/>
      <c r="V87" s="2"/>
    </row>
    <row r="88" spans="1:22" x14ac:dyDescent="0.25">
      <c r="A88" s="3">
        <v>85</v>
      </c>
      <c r="B88" s="2">
        <v>4861</v>
      </c>
      <c r="C88" s="2">
        <v>4885</v>
      </c>
      <c r="D88" s="2">
        <v>5158</v>
      </c>
      <c r="E88" s="2">
        <v>5211</v>
      </c>
      <c r="F88">
        <v>5108</v>
      </c>
      <c r="G88">
        <v>5493</v>
      </c>
      <c r="H88">
        <v>5705</v>
      </c>
      <c r="I88">
        <v>5747</v>
      </c>
      <c r="J88">
        <v>5699</v>
      </c>
      <c r="K88">
        <v>5455</v>
      </c>
      <c r="L88">
        <v>6071</v>
      </c>
      <c r="M88">
        <v>6171</v>
      </c>
      <c r="N88">
        <v>6064</v>
      </c>
      <c r="O88">
        <v>6173</v>
      </c>
      <c r="P88" s="14">
        <v>6768.1536970061079</v>
      </c>
      <c r="Q88" s="2"/>
      <c r="R88" s="2"/>
      <c r="S88" s="2"/>
      <c r="T88" s="2"/>
      <c r="U88" s="2"/>
      <c r="V88" s="2"/>
    </row>
    <row r="89" spans="1:22" x14ac:dyDescent="0.25">
      <c r="A89" s="3">
        <v>86</v>
      </c>
      <c r="B89" s="2">
        <v>5088</v>
      </c>
      <c r="C89" s="2">
        <v>5016</v>
      </c>
      <c r="D89" s="2">
        <v>5226</v>
      </c>
      <c r="E89" s="2">
        <v>5155</v>
      </c>
      <c r="F89">
        <v>5013</v>
      </c>
      <c r="G89">
        <v>5619</v>
      </c>
      <c r="H89">
        <v>5560</v>
      </c>
      <c r="I89">
        <v>5680</v>
      </c>
      <c r="J89">
        <v>5893</v>
      </c>
      <c r="K89">
        <v>5614</v>
      </c>
      <c r="L89">
        <v>6477</v>
      </c>
      <c r="M89">
        <v>6244</v>
      </c>
      <c r="N89">
        <v>6214</v>
      </c>
      <c r="O89">
        <v>6149</v>
      </c>
      <c r="P89" s="14">
        <v>6938.5632386544912</v>
      </c>
      <c r="Q89" s="2"/>
      <c r="R89" s="2"/>
      <c r="S89" s="2"/>
      <c r="T89" s="2"/>
      <c r="U89" s="2"/>
      <c r="V89" s="2"/>
    </row>
    <row r="90" spans="1:22" x14ac:dyDescent="0.25">
      <c r="A90" s="3">
        <v>87</v>
      </c>
      <c r="B90" s="2">
        <v>5129</v>
      </c>
      <c r="C90" s="2">
        <v>5003</v>
      </c>
      <c r="D90" s="2">
        <v>5214</v>
      </c>
      <c r="E90" s="2">
        <v>5218</v>
      </c>
      <c r="F90">
        <v>5066</v>
      </c>
      <c r="G90">
        <v>5388</v>
      </c>
      <c r="H90">
        <v>5504</v>
      </c>
      <c r="I90">
        <v>5733</v>
      </c>
      <c r="J90">
        <v>5922</v>
      </c>
      <c r="K90">
        <v>5764</v>
      </c>
      <c r="L90">
        <v>6407</v>
      </c>
      <c r="M90">
        <v>6290</v>
      </c>
      <c r="N90">
        <v>6261</v>
      </c>
      <c r="O90">
        <v>6027</v>
      </c>
      <c r="P90" s="14">
        <v>6632.9260159361966</v>
      </c>
      <c r="Q90" s="2"/>
      <c r="R90" s="2"/>
      <c r="S90" s="2"/>
      <c r="T90" s="2"/>
      <c r="U90" s="2"/>
      <c r="V90" s="2"/>
    </row>
    <row r="91" spans="1:22" x14ac:dyDescent="0.25">
      <c r="A91" s="3">
        <v>88</v>
      </c>
      <c r="B91" s="2">
        <v>4846</v>
      </c>
      <c r="C91" s="2">
        <v>4935</v>
      </c>
      <c r="D91" s="2">
        <v>5011</v>
      </c>
      <c r="E91" s="2">
        <v>5111</v>
      </c>
      <c r="F91">
        <v>4910</v>
      </c>
      <c r="G91">
        <v>5315</v>
      </c>
      <c r="H91">
        <v>5346</v>
      </c>
      <c r="I91">
        <v>5495</v>
      </c>
      <c r="J91">
        <v>5783</v>
      </c>
      <c r="K91">
        <v>5782</v>
      </c>
      <c r="L91">
        <v>6549</v>
      </c>
      <c r="M91">
        <v>6176</v>
      </c>
      <c r="N91">
        <v>6316</v>
      </c>
      <c r="O91">
        <v>6123</v>
      </c>
      <c r="P91" s="14">
        <v>6684.9856310599607</v>
      </c>
      <c r="Q91" s="2"/>
      <c r="R91" s="2"/>
      <c r="S91" s="2"/>
      <c r="T91" s="2"/>
      <c r="U91" s="2"/>
      <c r="V91" s="2"/>
    </row>
    <row r="92" spans="1:22" x14ac:dyDescent="0.25">
      <c r="A92" s="3">
        <v>89</v>
      </c>
      <c r="B92" s="2">
        <v>4681</v>
      </c>
      <c r="C92" s="2">
        <v>4624</v>
      </c>
      <c r="D92" s="2">
        <v>4765</v>
      </c>
      <c r="E92" s="2">
        <v>4869</v>
      </c>
      <c r="F92">
        <v>4778</v>
      </c>
      <c r="G92">
        <v>4989</v>
      </c>
      <c r="H92">
        <v>5223</v>
      </c>
      <c r="I92">
        <v>5386</v>
      </c>
      <c r="J92">
        <v>5527</v>
      </c>
      <c r="K92">
        <v>5429</v>
      </c>
      <c r="L92">
        <v>6290</v>
      </c>
      <c r="M92">
        <v>6099</v>
      </c>
      <c r="N92">
        <v>6004</v>
      </c>
      <c r="O92">
        <v>6005</v>
      </c>
      <c r="P92" s="14">
        <v>6521.09940363444</v>
      </c>
      <c r="Q92" s="2"/>
      <c r="R92" s="2"/>
      <c r="S92" s="2"/>
      <c r="T92" s="2"/>
      <c r="U92" s="2"/>
      <c r="V92" s="2"/>
    </row>
    <row r="93" spans="1:22" x14ac:dyDescent="0.25">
      <c r="A93" s="3">
        <v>90</v>
      </c>
      <c r="B93" s="2">
        <v>4258</v>
      </c>
      <c r="C93" s="2">
        <v>4265</v>
      </c>
      <c r="D93" s="2">
        <v>4726</v>
      </c>
      <c r="E93" s="2">
        <v>4704</v>
      </c>
      <c r="F93">
        <v>4588</v>
      </c>
      <c r="G93">
        <v>4831</v>
      </c>
      <c r="H93">
        <v>5002</v>
      </c>
      <c r="I93">
        <v>4929</v>
      </c>
      <c r="J93">
        <v>5199</v>
      </c>
      <c r="K93">
        <v>5199</v>
      </c>
      <c r="L93">
        <v>5858</v>
      </c>
      <c r="M93">
        <v>5800</v>
      </c>
      <c r="N93">
        <v>5886</v>
      </c>
      <c r="O93">
        <v>5810</v>
      </c>
      <c r="P93" s="14">
        <v>6247.1011217308651</v>
      </c>
      <c r="Q93" s="2"/>
      <c r="R93" s="2"/>
      <c r="S93" s="2"/>
      <c r="T93" s="2"/>
      <c r="U93" s="2"/>
      <c r="V93" s="2"/>
    </row>
    <row r="94" spans="1:22" x14ac:dyDescent="0.25">
      <c r="A94" s="3">
        <v>91</v>
      </c>
      <c r="B94" s="2">
        <v>3174</v>
      </c>
      <c r="C94" s="2">
        <v>3871</v>
      </c>
      <c r="D94" s="2">
        <v>4239</v>
      </c>
      <c r="E94" s="2">
        <v>4298</v>
      </c>
      <c r="F94">
        <v>4365</v>
      </c>
      <c r="G94">
        <v>4617</v>
      </c>
      <c r="H94">
        <v>4563</v>
      </c>
      <c r="I94">
        <v>4531</v>
      </c>
      <c r="J94">
        <v>4755</v>
      </c>
      <c r="K94">
        <v>4693</v>
      </c>
      <c r="L94">
        <v>5248</v>
      </c>
      <c r="M94">
        <v>5251</v>
      </c>
      <c r="N94">
        <v>5463</v>
      </c>
      <c r="O94">
        <v>5449</v>
      </c>
      <c r="P94" s="14">
        <v>5664.421463500702</v>
      </c>
      <c r="Q94" s="2"/>
      <c r="R94" s="2"/>
      <c r="S94" s="2"/>
      <c r="T94" s="2"/>
      <c r="U94" s="2"/>
      <c r="V94" s="2"/>
    </row>
    <row r="95" spans="1:22" x14ac:dyDescent="0.25">
      <c r="A95" s="3">
        <v>92</v>
      </c>
      <c r="B95" s="2">
        <v>2942</v>
      </c>
      <c r="C95" s="2">
        <v>2859</v>
      </c>
      <c r="D95" s="2">
        <v>3726</v>
      </c>
      <c r="E95" s="2">
        <v>3761</v>
      </c>
      <c r="F95">
        <v>3711</v>
      </c>
      <c r="G95">
        <v>4178</v>
      </c>
      <c r="H95">
        <v>4248</v>
      </c>
      <c r="I95">
        <v>4312</v>
      </c>
      <c r="J95">
        <v>4284</v>
      </c>
      <c r="K95">
        <v>4231</v>
      </c>
      <c r="L95">
        <v>4626</v>
      </c>
      <c r="M95">
        <v>4618</v>
      </c>
      <c r="N95">
        <v>4766</v>
      </c>
      <c r="O95">
        <v>4936</v>
      </c>
      <c r="P95" s="14">
        <v>5296.634457334425</v>
      </c>
      <c r="Q95" s="2"/>
      <c r="R95" s="2"/>
      <c r="S95" s="2"/>
      <c r="T95" s="2"/>
      <c r="U95" s="2"/>
      <c r="V95" s="2"/>
    </row>
    <row r="96" spans="1:22" x14ac:dyDescent="0.25">
      <c r="A96" s="3">
        <v>93</v>
      </c>
      <c r="B96" s="2">
        <v>2564</v>
      </c>
      <c r="C96" s="2">
        <v>2564</v>
      </c>
      <c r="D96" s="2">
        <v>2546</v>
      </c>
      <c r="E96" s="2">
        <v>3202</v>
      </c>
      <c r="F96">
        <v>3320</v>
      </c>
      <c r="G96">
        <v>3581</v>
      </c>
      <c r="H96">
        <v>3501</v>
      </c>
      <c r="I96">
        <v>3854</v>
      </c>
      <c r="J96">
        <v>3754</v>
      </c>
      <c r="K96">
        <v>3752</v>
      </c>
      <c r="L96">
        <v>4107</v>
      </c>
      <c r="M96">
        <v>4058</v>
      </c>
      <c r="N96">
        <v>4252</v>
      </c>
      <c r="O96">
        <v>4133</v>
      </c>
      <c r="P96" s="14">
        <v>4480.3106508761748</v>
      </c>
      <c r="Q96" s="2"/>
      <c r="R96" s="2"/>
      <c r="S96" s="2"/>
      <c r="T96" s="2"/>
      <c r="U96" s="2"/>
      <c r="V96" s="2"/>
    </row>
    <row r="97" spans="1:22" x14ac:dyDescent="0.25">
      <c r="A97" s="3">
        <v>94</v>
      </c>
      <c r="B97" s="2">
        <v>2104</v>
      </c>
      <c r="C97" s="2">
        <v>2061</v>
      </c>
      <c r="D97" s="2">
        <v>2291</v>
      </c>
      <c r="E97" s="2">
        <v>2181</v>
      </c>
      <c r="F97">
        <v>2715</v>
      </c>
      <c r="G97">
        <v>2986</v>
      </c>
      <c r="H97">
        <v>3068</v>
      </c>
      <c r="I97">
        <v>3144</v>
      </c>
      <c r="J97">
        <v>3292</v>
      </c>
      <c r="K97">
        <v>3065</v>
      </c>
      <c r="L97">
        <v>3454</v>
      </c>
      <c r="M97">
        <v>3389</v>
      </c>
      <c r="N97">
        <v>3425</v>
      </c>
      <c r="O97">
        <v>3486</v>
      </c>
      <c r="P97" s="14">
        <v>3828.5593911301939</v>
      </c>
      <c r="Q97" s="2"/>
      <c r="R97" s="2"/>
      <c r="S97" s="2"/>
      <c r="T97" s="2"/>
      <c r="U97" s="2"/>
      <c r="V97" s="2"/>
    </row>
    <row r="98" spans="1:22" x14ac:dyDescent="0.25">
      <c r="A98" s="3">
        <v>95</v>
      </c>
      <c r="B98" s="2">
        <v>1736</v>
      </c>
      <c r="C98" s="2">
        <v>1735</v>
      </c>
      <c r="D98" s="2">
        <v>1899</v>
      </c>
      <c r="E98" s="2">
        <v>1930</v>
      </c>
      <c r="F98">
        <v>1800</v>
      </c>
      <c r="G98">
        <v>2345</v>
      </c>
      <c r="H98">
        <v>2554</v>
      </c>
      <c r="I98">
        <v>2554</v>
      </c>
      <c r="J98">
        <v>2647</v>
      </c>
      <c r="K98">
        <v>2504</v>
      </c>
      <c r="L98">
        <v>2764</v>
      </c>
      <c r="M98">
        <v>2777</v>
      </c>
      <c r="N98">
        <v>2873</v>
      </c>
      <c r="O98">
        <v>2875</v>
      </c>
      <c r="P98" s="14">
        <v>2950.6907342724171</v>
      </c>
      <c r="Q98" s="2"/>
      <c r="R98" s="2"/>
      <c r="S98" s="2"/>
      <c r="T98" s="2"/>
      <c r="U98" s="2"/>
      <c r="V98" s="2"/>
    </row>
    <row r="99" spans="1:22" x14ac:dyDescent="0.25">
      <c r="A99" s="3">
        <v>96</v>
      </c>
      <c r="B99" s="2">
        <v>1432</v>
      </c>
      <c r="C99" s="2">
        <v>1372</v>
      </c>
      <c r="D99" s="2">
        <v>1430</v>
      </c>
      <c r="E99" s="2">
        <v>1464</v>
      </c>
      <c r="F99">
        <v>1439</v>
      </c>
      <c r="G99">
        <v>1553</v>
      </c>
      <c r="H99">
        <v>1920</v>
      </c>
      <c r="I99">
        <v>1958</v>
      </c>
      <c r="J99">
        <v>2096</v>
      </c>
      <c r="K99">
        <v>2120</v>
      </c>
      <c r="L99">
        <v>2245</v>
      </c>
      <c r="M99">
        <v>2207</v>
      </c>
      <c r="N99">
        <v>2256</v>
      </c>
      <c r="O99">
        <v>2175</v>
      </c>
      <c r="P99" s="14">
        <v>2433.8302525970721</v>
      </c>
      <c r="Q99" s="2"/>
      <c r="R99" s="2"/>
      <c r="S99" s="2"/>
      <c r="T99" s="2"/>
      <c r="U99" s="2"/>
      <c r="V99" s="2"/>
    </row>
    <row r="100" spans="1:22" x14ac:dyDescent="0.25">
      <c r="A100" s="3">
        <v>97</v>
      </c>
      <c r="B100" s="2">
        <v>979</v>
      </c>
      <c r="C100" s="2">
        <v>1057</v>
      </c>
      <c r="D100" s="2">
        <v>1172</v>
      </c>
      <c r="E100" s="2">
        <v>1154</v>
      </c>
      <c r="F100">
        <v>1172</v>
      </c>
      <c r="G100">
        <v>1221</v>
      </c>
      <c r="H100">
        <v>1211</v>
      </c>
      <c r="I100">
        <v>1577</v>
      </c>
      <c r="J100">
        <v>1536</v>
      </c>
      <c r="K100">
        <v>1572</v>
      </c>
      <c r="L100">
        <v>1762</v>
      </c>
      <c r="M100">
        <v>1674</v>
      </c>
      <c r="N100">
        <v>1759</v>
      </c>
      <c r="O100">
        <v>1681</v>
      </c>
      <c r="P100" s="14">
        <v>1681.1533515454669</v>
      </c>
      <c r="Q100" s="2"/>
      <c r="R100" s="2"/>
      <c r="S100" s="2"/>
      <c r="T100" s="2"/>
      <c r="U100" s="2"/>
      <c r="V100" s="2"/>
    </row>
    <row r="101" spans="1:22" x14ac:dyDescent="0.25">
      <c r="A101" s="3">
        <v>98</v>
      </c>
      <c r="B101" s="2">
        <v>732</v>
      </c>
      <c r="C101" s="2">
        <v>745</v>
      </c>
      <c r="D101" s="2">
        <v>826</v>
      </c>
      <c r="E101" s="2">
        <v>911</v>
      </c>
      <c r="F101">
        <v>870</v>
      </c>
      <c r="G101">
        <v>890</v>
      </c>
      <c r="H101">
        <v>887</v>
      </c>
      <c r="I101">
        <v>929</v>
      </c>
      <c r="J101">
        <v>1065</v>
      </c>
      <c r="K101">
        <v>1074</v>
      </c>
      <c r="L101">
        <v>1168</v>
      </c>
      <c r="M101">
        <v>1247</v>
      </c>
      <c r="N101">
        <v>1294</v>
      </c>
      <c r="O101">
        <v>1201</v>
      </c>
      <c r="P101" s="14">
        <v>1139.1913761014457</v>
      </c>
      <c r="Q101" s="2"/>
      <c r="R101" s="2"/>
      <c r="S101" s="2"/>
      <c r="T101" s="2"/>
      <c r="U101" s="2"/>
      <c r="V101" s="2"/>
    </row>
    <row r="102" spans="1:22" x14ac:dyDescent="0.25">
      <c r="A102" s="3">
        <v>99</v>
      </c>
      <c r="B102" s="2">
        <v>483</v>
      </c>
      <c r="C102" s="2">
        <v>533</v>
      </c>
      <c r="D102" s="2">
        <v>592</v>
      </c>
      <c r="E102" s="2">
        <v>618</v>
      </c>
      <c r="F102">
        <v>577</v>
      </c>
      <c r="G102">
        <v>597</v>
      </c>
      <c r="H102">
        <v>665</v>
      </c>
      <c r="I102">
        <v>653</v>
      </c>
      <c r="J102">
        <v>595</v>
      </c>
      <c r="K102">
        <v>773</v>
      </c>
      <c r="L102">
        <v>857</v>
      </c>
      <c r="M102">
        <v>852</v>
      </c>
      <c r="N102">
        <v>945</v>
      </c>
      <c r="O102">
        <v>808</v>
      </c>
      <c r="P102" s="14">
        <v>684.18529416887179</v>
      </c>
      <c r="Q102" s="2"/>
      <c r="R102" s="2"/>
      <c r="S102" s="2"/>
      <c r="T102" s="2"/>
      <c r="U102" s="2"/>
      <c r="V102" s="2"/>
    </row>
    <row r="103" spans="1:22" x14ac:dyDescent="0.25">
      <c r="A103" s="3">
        <v>100</v>
      </c>
      <c r="B103" s="2">
        <v>373</v>
      </c>
      <c r="C103" s="2">
        <v>310</v>
      </c>
      <c r="D103" s="2">
        <v>378</v>
      </c>
      <c r="E103" s="2">
        <v>389</v>
      </c>
      <c r="F103">
        <v>445</v>
      </c>
      <c r="G103">
        <v>487</v>
      </c>
      <c r="H103">
        <v>398</v>
      </c>
      <c r="I103">
        <v>468</v>
      </c>
      <c r="J103">
        <v>464</v>
      </c>
      <c r="K103">
        <v>445</v>
      </c>
      <c r="L103">
        <v>572</v>
      </c>
      <c r="M103">
        <v>569</v>
      </c>
      <c r="N103">
        <v>603</v>
      </c>
      <c r="O103">
        <v>605</v>
      </c>
      <c r="P103" s="14">
        <v>471.44502689940668</v>
      </c>
      <c r="Q103" s="2"/>
      <c r="R103" s="2"/>
      <c r="S103" s="2"/>
      <c r="T103" s="2"/>
      <c r="U103" s="2"/>
      <c r="V103" s="2"/>
    </row>
    <row r="104" spans="1:22" x14ac:dyDescent="0.25">
      <c r="A104" s="3">
        <v>101</v>
      </c>
      <c r="B104" s="2">
        <v>230</v>
      </c>
      <c r="C104" s="2">
        <v>241</v>
      </c>
      <c r="D104" s="2">
        <v>241</v>
      </c>
      <c r="E104" s="2">
        <v>251</v>
      </c>
      <c r="F104">
        <v>289</v>
      </c>
      <c r="G104">
        <v>283</v>
      </c>
      <c r="H104">
        <v>265</v>
      </c>
      <c r="I104">
        <v>280</v>
      </c>
      <c r="J104">
        <v>264</v>
      </c>
      <c r="K104">
        <v>280</v>
      </c>
      <c r="L104">
        <v>331</v>
      </c>
      <c r="M104">
        <v>378</v>
      </c>
      <c r="N104">
        <v>391</v>
      </c>
      <c r="O104">
        <v>340</v>
      </c>
      <c r="P104" s="14">
        <v>303.25107675467302</v>
      </c>
      <c r="Q104" s="2"/>
      <c r="R104" s="2"/>
      <c r="S104" s="2"/>
      <c r="T104" s="2"/>
      <c r="U104" s="2"/>
      <c r="V104" s="2"/>
    </row>
    <row r="105" spans="1:22" x14ac:dyDescent="0.25">
      <c r="A105" s="3">
        <v>102</v>
      </c>
      <c r="B105" s="2">
        <v>142</v>
      </c>
      <c r="C105" s="2">
        <v>157</v>
      </c>
      <c r="D105" s="2">
        <v>164</v>
      </c>
      <c r="E105" s="2">
        <v>149</v>
      </c>
      <c r="F105">
        <v>172</v>
      </c>
      <c r="G105">
        <v>176</v>
      </c>
      <c r="H105">
        <v>168</v>
      </c>
      <c r="I105">
        <v>191</v>
      </c>
      <c r="J105">
        <v>204</v>
      </c>
      <c r="K105">
        <v>167</v>
      </c>
      <c r="L105">
        <v>178</v>
      </c>
      <c r="M105">
        <v>199</v>
      </c>
      <c r="N105">
        <v>246</v>
      </c>
      <c r="O105">
        <v>227</v>
      </c>
      <c r="P105" s="14">
        <v>238.93668684295795</v>
      </c>
      <c r="Q105" s="2"/>
      <c r="R105" s="2"/>
      <c r="S105" s="2"/>
      <c r="T105" s="2"/>
      <c r="U105" s="2"/>
      <c r="V105" s="2"/>
    </row>
    <row r="106" spans="1:22" x14ac:dyDescent="0.25">
      <c r="A106" s="3">
        <v>103</v>
      </c>
      <c r="B106" s="2">
        <v>72</v>
      </c>
      <c r="C106" s="2">
        <v>67</v>
      </c>
      <c r="D106" s="2">
        <v>78</v>
      </c>
      <c r="E106" s="2">
        <v>87</v>
      </c>
      <c r="F106">
        <v>93</v>
      </c>
      <c r="G106">
        <v>95</v>
      </c>
      <c r="H106">
        <v>95</v>
      </c>
      <c r="I106">
        <v>130</v>
      </c>
      <c r="J106">
        <v>101</v>
      </c>
      <c r="K106">
        <v>89</v>
      </c>
      <c r="L106">
        <v>126</v>
      </c>
      <c r="M106">
        <v>115</v>
      </c>
      <c r="N106">
        <v>118</v>
      </c>
      <c r="O106">
        <v>136</v>
      </c>
      <c r="P106" s="14">
        <v>116.07697230776795</v>
      </c>
      <c r="Q106" s="2"/>
      <c r="R106" s="2"/>
      <c r="S106" s="2"/>
      <c r="T106" s="2"/>
      <c r="U106" s="2"/>
      <c r="V106" s="2"/>
    </row>
    <row r="107" spans="1:22" x14ac:dyDescent="0.25">
      <c r="A107" s="3">
        <v>104</v>
      </c>
      <c r="B107" s="2">
        <v>30</v>
      </c>
      <c r="C107" s="2">
        <v>44</v>
      </c>
      <c r="D107" s="2">
        <v>61</v>
      </c>
      <c r="E107" s="2">
        <v>67</v>
      </c>
      <c r="F107">
        <v>60</v>
      </c>
      <c r="G107">
        <v>66</v>
      </c>
      <c r="H107">
        <v>52</v>
      </c>
      <c r="I107">
        <v>65</v>
      </c>
      <c r="J107">
        <v>70</v>
      </c>
      <c r="K107">
        <v>55</v>
      </c>
      <c r="L107">
        <v>71</v>
      </c>
      <c r="M107">
        <v>70</v>
      </c>
      <c r="N107">
        <v>77</v>
      </c>
      <c r="O107">
        <v>62</v>
      </c>
      <c r="P107" s="14">
        <v>57.584417193002182</v>
      </c>
      <c r="Q107" s="2"/>
      <c r="R107" s="2"/>
      <c r="S107" s="2"/>
      <c r="T107" s="2"/>
      <c r="U107" s="2"/>
      <c r="V107" s="2"/>
    </row>
    <row r="109" spans="1:22" x14ac:dyDescent="0.25">
      <c r="M109" s="2"/>
      <c r="N109" s="2"/>
      <c r="O10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58E62-3C97-4C92-B522-473FFEAC57E4}">
  <dimension ref="A1:V115"/>
  <sheetViews>
    <sheetView workbookViewId="0">
      <selection activeCell="B3" sqref="B3"/>
    </sheetView>
  </sheetViews>
  <sheetFormatPr defaultRowHeight="15.75" x14ac:dyDescent="0.25"/>
  <cols>
    <col min="1" max="1" width="5.875" style="5" customWidth="1"/>
    <col min="2" max="16" width="12.375" style="1" bestFit="1" customWidth="1"/>
  </cols>
  <sheetData>
    <row r="1" spans="1:22" s="5" customFormat="1" x14ac:dyDescent="0.25">
      <c r="A1" s="3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3"/>
      <c r="R1" s="3"/>
      <c r="S1" s="3"/>
      <c r="T1" s="3"/>
      <c r="U1" s="3"/>
      <c r="V1" s="3"/>
    </row>
    <row r="2" spans="1:22" s="5" customFormat="1" x14ac:dyDescent="0.25">
      <c r="A2" s="3" t="s">
        <v>0</v>
      </c>
      <c r="B2" s="8">
        <v>2010</v>
      </c>
      <c r="C2" s="8">
        <v>2011</v>
      </c>
      <c r="D2" s="8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8">
        <v>2020</v>
      </c>
      <c r="M2" s="8">
        <v>2021</v>
      </c>
      <c r="N2" s="8">
        <v>2022</v>
      </c>
      <c r="O2" s="8">
        <v>2023</v>
      </c>
      <c r="P2" s="8">
        <v>2024</v>
      </c>
      <c r="Q2" s="3">
        <v>2025</v>
      </c>
      <c r="R2" s="3">
        <v>2026</v>
      </c>
      <c r="S2" s="3">
        <v>2027</v>
      </c>
      <c r="T2" s="3">
        <v>2028</v>
      </c>
      <c r="U2" s="3">
        <v>2029</v>
      </c>
      <c r="V2" s="3">
        <v>2030</v>
      </c>
    </row>
    <row r="3" spans="1:22" x14ac:dyDescent="0.25">
      <c r="A3" s="3">
        <v>0</v>
      </c>
      <c r="B3" s="1">
        <f>('Deaths total'!B3/'Cohort sizes'!B3)*'Cohort sizes'!$BK3</f>
        <v>0</v>
      </c>
      <c r="C3" s="1">
        <f>('Deaths total'!C3/'Cohort sizes'!C3)*'Cohort sizes'!$B3</f>
        <v>669.85017700888386</v>
      </c>
      <c r="D3" s="1">
        <f>('Deaths total'!D3/'Cohort sizes'!D3)*'Cohort sizes'!$B3</f>
        <v>680.12195733145018</v>
      </c>
      <c r="E3" s="1">
        <f>('Deaths total'!E3/'Cohort sizes'!E3)*'Cohort sizes'!$B3</f>
        <v>694.25259722027238</v>
      </c>
      <c r="F3" s="1">
        <f>('Deaths total'!F3/'Cohort sizes'!F3)*'Cohort sizes'!$B3</f>
        <v>663.63510419051977</v>
      </c>
      <c r="G3" s="1">
        <f>('Deaths total'!G3/'Cohort sizes'!G3)*'Cohort sizes'!$B3</f>
        <v>606.00778443113768</v>
      </c>
      <c r="H3" s="1">
        <f>('Deaths total'!H3/'Cohort sizes'!H3)*'Cohort sizes'!$B3</f>
        <v>637.61177344647854</v>
      </c>
      <c r="I3" s="1">
        <f>('Deaths total'!I3/'Cohort sizes'!I3)*'Cohort sizes'!$B3</f>
        <v>658.69902809558641</v>
      </c>
      <c r="J3" s="1">
        <f>('Deaths total'!J3/'Cohort sizes'!J3)*'Cohort sizes'!$B3</f>
        <v>635.77665902803335</v>
      </c>
      <c r="K3" s="1">
        <f>('Deaths total'!K3/'Cohort sizes'!K3)*'Cohort sizes'!$B3</f>
        <v>669.81935856893381</v>
      </c>
      <c r="L3" s="1">
        <f>('Deaths total'!L3/'Cohort sizes'!L3)*'Cohort sizes'!$B3</f>
        <v>708.6070316400029</v>
      </c>
      <c r="M3" s="1">
        <f>('Deaths total'!M3/'Cohort sizes'!M3)*'Cohort sizes'!$B3</f>
        <v>613.24376437487444</v>
      </c>
      <c r="N3" s="1">
        <f>('Deaths total'!N3/'Cohort sizes'!N3)*'Cohort sizes'!$B3</f>
        <v>592.76039802419643</v>
      </c>
      <c r="O3" s="1">
        <f>('Deaths total'!O3/'Cohort sizes'!O3)*'Cohort sizes'!$B3</f>
        <v>669.01915815969789</v>
      </c>
      <c r="P3" s="1">
        <f>('Deaths total'!P3/'Cohort sizes'!P3)*'Cohort sizes'!$B3</f>
        <v>648.41202099288728</v>
      </c>
    </row>
    <row r="4" spans="1:22" x14ac:dyDescent="0.25">
      <c r="A4" s="3">
        <v>1</v>
      </c>
      <c r="B4" s="1">
        <f>('Deaths total'!B4/'Cohort sizes'!B4)*'Cohort sizes'!$B4</f>
        <v>50</v>
      </c>
      <c r="C4" s="1">
        <f>('Deaths total'!C4/'Cohort sizes'!C4)*'Cohort sizes'!$B4</f>
        <v>38.116242616869066</v>
      </c>
      <c r="D4" s="1">
        <f>('Deaths total'!D4/'Cohort sizes'!D4)*'Cohort sizes'!$B4</f>
        <v>52.439894584090872</v>
      </c>
      <c r="E4" s="1">
        <f>('Deaths total'!E4/'Cohort sizes'!E4)*'Cohort sizes'!$B4</f>
        <v>38.926574659809766</v>
      </c>
      <c r="F4" s="1">
        <f>('Deaths total'!F4/'Cohort sizes'!F4)*'Cohort sizes'!$B4</f>
        <v>41.032562810549486</v>
      </c>
      <c r="G4" s="1">
        <f>('Deaths total'!G4/'Cohort sizes'!G4)*'Cohort sizes'!$B4</f>
        <v>41.167247903836163</v>
      </c>
      <c r="H4" s="1">
        <f>('Deaths total'!H4/'Cohort sizes'!H4)*'Cohort sizes'!$B4</f>
        <v>38.941620312691924</v>
      </c>
      <c r="I4" s="1">
        <f>('Deaths total'!I4/'Cohort sizes'!I4)*'Cohort sizes'!$B4</f>
        <v>40.662897943596448</v>
      </c>
      <c r="J4" s="1">
        <f>('Deaths total'!J4/'Cohort sizes'!J4)*'Cohort sizes'!$B4</f>
        <v>35.8594570773841</v>
      </c>
      <c r="K4" s="1">
        <f>('Deaths total'!K4/'Cohort sizes'!K4)*'Cohort sizes'!$B4</f>
        <v>54.656874335027787</v>
      </c>
      <c r="L4" s="1">
        <f>('Deaths total'!L4/'Cohort sizes'!L4)*'Cohort sizes'!$B4</f>
        <v>31.562000882742385</v>
      </c>
      <c r="M4" s="1">
        <f>('Deaths total'!M4/'Cohort sizes'!M4)*'Cohort sizes'!$B4</f>
        <v>35.059977724590631</v>
      </c>
      <c r="N4" s="1">
        <f>('Deaths total'!N4/'Cohort sizes'!N4)*'Cohort sizes'!$B4</f>
        <v>42.04908414345369</v>
      </c>
      <c r="O4" s="1">
        <f>('Deaths total'!O4/'Cohort sizes'!O4)*'Cohort sizes'!$B4</f>
        <v>34.045940561132838</v>
      </c>
      <c r="P4" s="1">
        <f>('Deaths total'!P4/'Cohort sizes'!P4)*'Cohort sizes'!$B4</f>
        <v>42.611549582760645</v>
      </c>
    </row>
    <row r="5" spans="1:22" x14ac:dyDescent="0.25">
      <c r="A5" s="3">
        <v>2</v>
      </c>
      <c r="B5" s="1">
        <f>('Deaths total'!B5/'Cohort sizes'!B5)*'Cohort sizes'!$B5</f>
        <v>35</v>
      </c>
      <c r="C5" s="1">
        <f>('Deaths total'!C5/'Cohort sizes'!C5)*'Cohort sizes'!$B5</f>
        <v>33.992851328111101</v>
      </c>
      <c r="D5" s="1">
        <f>('Deaths total'!D5/'Cohort sizes'!D5)*'Cohort sizes'!$B5</f>
        <v>31.108363455336463</v>
      </c>
      <c r="E5" s="1">
        <f>('Deaths total'!E5/'Cohort sizes'!E5)*'Cohort sizes'!$B5</f>
        <v>20.59194199390403</v>
      </c>
      <c r="F5" s="1">
        <f>('Deaths total'!F5/'Cohort sizes'!F5)*'Cohort sizes'!$B5</f>
        <v>21.051854878990149</v>
      </c>
      <c r="G5" s="1">
        <f>('Deaths total'!G5/'Cohort sizes'!G5)*'Cohort sizes'!$B5</f>
        <v>20.486827799129024</v>
      </c>
      <c r="H5" s="1">
        <f>('Deaths total'!H5/'Cohort sizes'!H5)*'Cohort sizes'!$B5</f>
        <v>27.35049037681587</v>
      </c>
      <c r="I5" s="1">
        <f>('Deaths total'!I5/'Cohort sizes'!I5)*'Cohort sizes'!$B5</f>
        <v>20.461487538036284</v>
      </c>
      <c r="J5" s="1">
        <f>('Deaths total'!J5/'Cohort sizes'!J5)*'Cohort sizes'!$B5</f>
        <v>24.540302629307863</v>
      </c>
      <c r="K5" s="1">
        <f>('Deaths total'!K5/'Cohort sizes'!K5)*'Cohort sizes'!$B5</f>
        <v>18.39534843012434</v>
      </c>
      <c r="L5" s="1">
        <f>('Deaths total'!L5/'Cohort sizes'!L5)*'Cohort sizes'!$B5</f>
        <v>21.792649607802815</v>
      </c>
      <c r="M5" s="1">
        <f>('Deaths total'!M5/'Cohort sizes'!M5)*'Cohort sizes'!$B5</f>
        <v>24.974237367527369</v>
      </c>
      <c r="N5" s="1">
        <f>('Deaths total'!N5/'Cohort sizes'!N5)*'Cohort sizes'!$B5</f>
        <v>28.290882634231632</v>
      </c>
      <c r="O5" s="1">
        <f>('Deaths total'!O5/'Cohort sizes'!O5)*'Cohort sizes'!$B5</f>
        <v>21.388087980888049</v>
      </c>
      <c r="P5" s="1">
        <f>('Deaths total'!P5/'Cohort sizes'!P5)*'Cohort sizes'!$B5</f>
        <v>20.845433932378249</v>
      </c>
    </row>
    <row r="6" spans="1:22" x14ac:dyDescent="0.25">
      <c r="A6" s="3">
        <v>3</v>
      </c>
      <c r="B6" s="1">
        <f>('Deaths total'!B6/'Cohort sizes'!B6)*'Cohort sizes'!$B6</f>
        <v>22.999999999999996</v>
      </c>
      <c r="C6" s="1">
        <f>('Deaths total'!C6/'Cohort sizes'!C6)*'Cohort sizes'!$B6</f>
        <v>20.596101687618393</v>
      </c>
      <c r="D6" s="1">
        <f>('Deaths total'!D6/'Cohort sizes'!D6)*'Cohort sizes'!$B6</f>
        <v>22.574521366830922</v>
      </c>
      <c r="E6" s="1">
        <f>('Deaths total'!E6/'Cohort sizes'!E6)*'Cohort sizes'!$B6</f>
        <v>19.716877538987486</v>
      </c>
      <c r="F6" s="1">
        <f>('Deaths total'!F6/'Cohort sizes'!F6)*'Cohort sizes'!$B6</f>
        <v>21.2237077785603</v>
      </c>
      <c r="G6" s="1">
        <f>('Deaths total'!G6/'Cohort sizes'!G6)*'Cohort sizes'!$B6</f>
        <v>21.647953844848555</v>
      </c>
      <c r="H6" s="1">
        <f>('Deaths total'!H6/'Cohort sizes'!H6)*'Cohort sizes'!$B6</f>
        <v>22.144336696907981</v>
      </c>
      <c r="I6" s="1">
        <f>('Deaths total'!I6/'Cohort sizes'!I6)*'Cohort sizes'!$B6</f>
        <v>13.356239676642859</v>
      </c>
      <c r="J6" s="1">
        <f>('Deaths total'!J6/'Cohort sizes'!J6)*'Cohort sizes'!$B6</f>
        <v>19.984936629960526</v>
      </c>
      <c r="K6" s="1">
        <f>('Deaths total'!K6/'Cohort sizes'!K6)*'Cohort sizes'!$B6</f>
        <v>18.768558302390911</v>
      </c>
      <c r="L6" s="1">
        <f>('Deaths total'!L6/'Cohort sizes'!L6)*'Cohort sizes'!$B6</f>
        <v>17.98620665633327</v>
      </c>
      <c r="M6" s="1">
        <f>('Deaths total'!M6/'Cohort sizes'!M6)*'Cohort sizes'!$B6</f>
        <v>6.396831710969674</v>
      </c>
      <c r="N6" s="1">
        <f>('Deaths total'!N6/'Cohort sizes'!N6)*'Cohort sizes'!$B6</f>
        <v>28.544289111897442</v>
      </c>
      <c r="O6" s="1">
        <f>('Deaths total'!O6/'Cohort sizes'!O6)*'Cohort sizes'!$B6</f>
        <v>17.998745185520836</v>
      </c>
      <c r="P6" s="1">
        <f>('Deaths total'!P6/'Cohort sizes'!P6)*'Cohort sizes'!$B6</f>
        <v>15.081620618059716</v>
      </c>
    </row>
    <row r="7" spans="1:22" x14ac:dyDescent="0.25">
      <c r="A7" s="3">
        <v>4</v>
      </c>
      <c r="B7" s="1">
        <f>('Deaths total'!B7/'Cohort sizes'!B7)*'Cohort sizes'!$B7</f>
        <v>27.999999999999996</v>
      </c>
      <c r="C7" s="1">
        <f>('Deaths total'!C7/'Cohort sizes'!C7)*'Cohort sizes'!$B7</f>
        <v>11.183672798588818</v>
      </c>
      <c r="D7" s="1">
        <f>('Deaths total'!D7/'Cohort sizes'!D7)*'Cohort sizes'!$B7</f>
        <v>21.953866007097538</v>
      </c>
      <c r="E7" s="1">
        <f>('Deaths total'!E7/'Cohort sizes'!E7)*'Cohort sizes'!$B7</f>
        <v>15.99155572788764</v>
      </c>
      <c r="F7" s="1">
        <f>('Deaths total'!F7/'Cohort sizes'!F7)*'Cohort sizes'!$B7</f>
        <v>20.061289677499555</v>
      </c>
      <c r="G7" s="1">
        <f>('Deaths total'!G7/'Cohort sizes'!G7)*'Cohort sizes'!$B7</f>
        <v>19.499167768014644</v>
      </c>
      <c r="H7" s="1">
        <f>('Deaths total'!H7/'Cohort sizes'!H7)*'Cohort sizes'!$B7</f>
        <v>24.016214969308585</v>
      </c>
      <c r="I7" s="1">
        <f>('Deaths total'!I7/'Cohort sizes'!I7)*'Cohort sizes'!$B7</f>
        <v>18.147479221190071</v>
      </c>
      <c r="J7" s="1">
        <f>('Deaths total'!J7/'Cohort sizes'!J7)*'Cohort sizes'!$B7</f>
        <v>19.769297183351274</v>
      </c>
      <c r="K7" s="1">
        <f>('Deaths total'!K7/'Cohort sizes'!K7)*'Cohort sizes'!$B7</f>
        <v>13.845707989486611</v>
      </c>
      <c r="L7" s="1">
        <f>('Deaths total'!L7/'Cohort sizes'!L7)*'Cohort sizes'!$B7</f>
        <v>16.906303198000465</v>
      </c>
      <c r="M7" s="1">
        <f>('Deaths total'!M7/'Cohort sizes'!M7)*'Cohort sizes'!$B7</f>
        <v>16.086039523864557</v>
      </c>
      <c r="N7" s="1">
        <f>('Deaths total'!N7/'Cohort sizes'!N7)*'Cohort sizes'!$B7</f>
        <v>19.34763093424764</v>
      </c>
      <c r="O7" s="1">
        <f>('Deaths total'!O7/'Cohort sizes'!O7)*'Cohort sizes'!$B7</f>
        <v>14.915213372980793</v>
      </c>
      <c r="P7" s="1">
        <f>('Deaths total'!P7/'Cohort sizes'!P7)*'Cohort sizes'!$B7</f>
        <v>15.164103064720109</v>
      </c>
    </row>
    <row r="8" spans="1:22" x14ac:dyDescent="0.25">
      <c r="A8" s="3">
        <v>5</v>
      </c>
      <c r="B8" s="1">
        <f>('Deaths total'!B8/'Cohort sizes'!B8)*'Cohort sizes'!$B8</f>
        <v>15</v>
      </c>
      <c r="C8" s="1">
        <f>('Deaths total'!C8/'Cohort sizes'!C8)*'Cohort sizes'!$B8</f>
        <v>18.176735623274066</v>
      </c>
      <c r="D8" s="1">
        <f>('Deaths total'!D8/'Cohort sizes'!D8)*'Cohort sizes'!$B8</f>
        <v>20.545865756890404</v>
      </c>
      <c r="E8" s="1">
        <f>('Deaths total'!E8/'Cohort sizes'!E8)*'Cohort sizes'!$B8</f>
        <v>16.142326246779859</v>
      </c>
      <c r="F8" s="1">
        <f>('Deaths total'!F8/'Cohort sizes'!F8)*'Cohort sizes'!$B8</f>
        <v>15.146056711019249</v>
      </c>
      <c r="G8" s="1">
        <f>('Deaths total'!G8/'Cohort sizes'!G8)*'Cohort sizes'!$B8</f>
        <v>8.0908311633699395</v>
      </c>
      <c r="H8" s="1">
        <f>('Deaths total'!H8/'Cohort sizes'!H8)*'Cohort sizes'!$B8</f>
        <v>10.327679323500751</v>
      </c>
      <c r="I8" s="1">
        <f>('Deaths total'!I8/'Cohort sizes'!I8)*'Cohort sizes'!$B8</f>
        <v>15.740660975800768</v>
      </c>
      <c r="J8" s="1">
        <f>('Deaths total'!J8/'Cohort sizes'!J8)*'Cohort sizes'!$B8</f>
        <v>15.022462462462462</v>
      </c>
      <c r="K8" s="1">
        <f>('Deaths total'!K8/'Cohort sizes'!K8)*'Cohort sizes'!$B8</f>
        <v>14.655539558710281</v>
      </c>
      <c r="L8" s="1">
        <f>('Deaths total'!L8/'Cohort sizes'!L8)*'Cohort sizes'!$B8</f>
        <v>16.070675918786947</v>
      </c>
      <c r="M8" s="1">
        <f>('Deaths total'!M8/'Cohort sizes'!M8)*'Cohort sizes'!$B8</f>
        <v>14.892385683179096</v>
      </c>
      <c r="N8" s="1">
        <f>('Deaths total'!N8/'Cohort sizes'!N8)*'Cohort sizes'!$B8</f>
        <v>19.321004537469889</v>
      </c>
      <c r="O8" s="1">
        <f>('Deaths total'!O8/'Cohort sizes'!O8)*'Cohort sizes'!$B8</f>
        <v>19.355392318428947</v>
      </c>
      <c r="P8" s="1">
        <f>('Deaths total'!P8/'Cohort sizes'!P8)*'Cohort sizes'!$B8</f>
        <v>13.32035258053509</v>
      </c>
    </row>
    <row r="9" spans="1:22" x14ac:dyDescent="0.25">
      <c r="A9" s="3">
        <v>6</v>
      </c>
      <c r="B9" s="1">
        <f>('Deaths total'!B9/'Cohort sizes'!B9)*'Cohort sizes'!$B9</f>
        <v>19</v>
      </c>
      <c r="C9" s="1">
        <f>('Deaths total'!C9/'Cohort sizes'!C9)*'Cohort sizes'!$B9</f>
        <v>11.332722487987301</v>
      </c>
      <c r="D9" s="1">
        <f>('Deaths total'!D9/'Cohort sizes'!D9)*'Cohort sizes'!$B9</f>
        <v>22.902623617944382</v>
      </c>
      <c r="E9" s="1">
        <f>('Deaths total'!E9/'Cohort sizes'!E9)*'Cohort sizes'!$B9</f>
        <v>12.71157364298625</v>
      </c>
      <c r="F9" s="1">
        <f>('Deaths total'!F9/'Cohort sizes'!F9)*'Cohort sizes'!$B9</f>
        <v>18.715741935483869</v>
      </c>
      <c r="G9" s="1">
        <f>('Deaths total'!G9/'Cohort sizes'!G9)*'Cohort sizes'!$B9</f>
        <v>14.541052631578946</v>
      </c>
      <c r="H9" s="1">
        <f>('Deaths total'!H9/'Cohort sizes'!H9)*'Cohort sizes'!$B9</f>
        <v>10.379721019101444</v>
      </c>
      <c r="I9" s="1">
        <f>('Deaths total'!I9/'Cohort sizes'!I9)*'Cohort sizes'!$B9</f>
        <v>21.184447621081919</v>
      </c>
      <c r="J9" s="1">
        <f>('Deaths total'!J9/'Cohort sizes'!J9)*'Cohort sizes'!$B9</f>
        <v>20.453679634402256</v>
      </c>
      <c r="K9" s="1">
        <f>('Deaths total'!K9/'Cohort sizes'!K9)*'Cohort sizes'!$B9</f>
        <v>9.9057776361318517</v>
      </c>
      <c r="L9" s="1">
        <f>('Deaths total'!L9/'Cohort sizes'!L9)*'Cohort sizes'!$B9</f>
        <v>10.752585344156566</v>
      </c>
      <c r="M9" s="1">
        <f>('Deaths total'!M9/'Cohort sizes'!M9)*'Cohort sizes'!$B9</f>
        <v>9.8998054806675082</v>
      </c>
      <c r="N9" s="1">
        <f>('Deaths total'!N9/'Cohort sizes'!N9)*'Cohort sizes'!$B9</f>
        <v>10.861038727648486</v>
      </c>
      <c r="O9" s="1">
        <f>('Deaths total'!O9/'Cohort sizes'!O9)*'Cohort sizes'!$B9</f>
        <v>10.9476043836609</v>
      </c>
      <c r="P9" s="1">
        <f>('Deaths total'!P9/'Cohort sizes'!P9)*'Cohort sizes'!$B9</f>
        <v>12.869420136011197</v>
      </c>
    </row>
    <row r="10" spans="1:22" x14ac:dyDescent="0.25">
      <c r="A10" s="3">
        <v>7</v>
      </c>
      <c r="B10" s="1">
        <f>('Deaths total'!B10/'Cohort sizes'!B10)*'Cohort sizes'!$B10</f>
        <v>16</v>
      </c>
      <c r="C10" s="1">
        <f>('Deaths total'!C10/'Cohort sizes'!C10)*'Cohort sizes'!$B10</f>
        <v>16.539170697424449</v>
      </c>
      <c r="D10" s="1">
        <f>('Deaths total'!D10/'Cohort sizes'!D10)*'Cohort sizes'!$B10</f>
        <v>13.851077542585037</v>
      </c>
      <c r="E10" s="1">
        <f>('Deaths total'!E10/'Cohort sizes'!E10)*'Cohort sizes'!$B10</f>
        <v>20.45019047824028</v>
      </c>
      <c r="F10" s="1">
        <f>('Deaths total'!F10/'Cohort sizes'!F10)*'Cohort sizes'!$B10</f>
        <v>12.039301835690642</v>
      </c>
      <c r="G10" s="1">
        <f>('Deaths total'!G10/'Cohort sizes'!G10)*'Cohort sizes'!$B10</f>
        <v>11.795852833486117</v>
      </c>
      <c r="H10" s="1">
        <f>('Deaths total'!H10/'Cohort sizes'!H10)*'Cohort sizes'!$B10</f>
        <v>9.626278613402917</v>
      </c>
      <c r="I10" s="1">
        <f>('Deaths total'!I10/'Cohort sizes'!I10)*'Cohort sizes'!$B10</f>
        <v>17.077406583321331</v>
      </c>
      <c r="J10" s="1">
        <f>('Deaths total'!J10/'Cohort sizes'!J10)*'Cohort sizes'!$B10</f>
        <v>14.175523999018779</v>
      </c>
      <c r="K10" s="1">
        <f>('Deaths total'!K10/'Cohort sizes'!K10)*'Cohort sizes'!$B10</f>
        <v>12.189971524492259</v>
      </c>
      <c r="L10" s="1">
        <f>('Deaths total'!L10/'Cohort sizes'!L10)*'Cohort sizes'!$B10</f>
        <v>10.196516764839149</v>
      </c>
      <c r="M10" s="1">
        <f>('Deaths total'!M10/'Cohort sizes'!M10)*'Cohort sizes'!$B10</f>
        <v>11.074736603163529</v>
      </c>
      <c r="N10" s="1">
        <f>('Deaths total'!N10/'Cohort sizes'!N10)*'Cohort sizes'!$B10</f>
        <v>12.391873398473798</v>
      </c>
      <c r="O10" s="1">
        <f>('Deaths total'!O10/'Cohort sizes'!O10)*'Cohort sizes'!$B10</f>
        <v>11.109981782635742</v>
      </c>
      <c r="P10" s="1">
        <f>('Deaths total'!P10/'Cohort sizes'!P10)*'Cohort sizes'!$B10</f>
        <v>11.202748461836009</v>
      </c>
    </row>
    <row r="11" spans="1:22" x14ac:dyDescent="0.25">
      <c r="A11" s="3">
        <v>8</v>
      </c>
      <c r="B11" s="1">
        <f>('Deaths total'!B11/'Cohort sizes'!B11)*'Cohort sizes'!$B11</f>
        <v>12</v>
      </c>
      <c r="C11" s="1">
        <f>('Deaths total'!C11/'Cohort sizes'!C11)*'Cohort sizes'!$B11</f>
        <v>14.046776207361534</v>
      </c>
      <c r="D11" s="1">
        <f>('Deaths total'!D11/'Cohort sizes'!D11)*'Cohort sizes'!$B11</f>
        <v>23.868366134614391</v>
      </c>
      <c r="E11" s="1">
        <f>('Deaths total'!E11/'Cohort sizes'!E11)*'Cohort sizes'!$B11</f>
        <v>14.976257035297627</v>
      </c>
      <c r="F11" s="1">
        <f>('Deaths total'!F11/'Cohort sizes'!F11)*'Cohort sizes'!$B11</f>
        <v>18.341816951482798</v>
      </c>
      <c r="G11" s="1">
        <f>('Deaths total'!G11/'Cohort sizes'!G11)*'Cohort sizes'!$B11</f>
        <v>14.249088865610405</v>
      </c>
      <c r="H11" s="1">
        <f>('Deaths total'!H11/'Cohort sizes'!H11)*'Cohort sizes'!$B11</f>
        <v>19.285892567625222</v>
      </c>
      <c r="I11" s="1">
        <f>('Deaths total'!I11/'Cohort sizes'!I11)*'Cohort sizes'!$B11</f>
        <v>12.819862696821607</v>
      </c>
      <c r="J11" s="1">
        <f>('Deaths total'!J11/'Cohort sizes'!J11)*'Cohort sizes'!$B11</f>
        <v>9.5962710173233692</v>
      </c>
      <c r="K11" s="1">
        <f>('Deaths total'!K11/'Cohort sizes'!K11)*'Cohort sizes'!$B11</f>
        <v>6.540355179841673</v>
      </c>
      <c r="L11" s="1">
        <f>('Deaths total'!L11/'Cohort sizes'!L11)*'Cohort sizes'!$B11</f>
        <v>9.968689525132735</v>
      </c>
      <c r="M11" s="1">
        <f>('Deaths total'!M11/'Cohort sizes'!M11)*'Cohort sizes'!$B11</f>
        <v>11.327890205188639</v>
      </c>
      <c r="N11" s="1">
        <f>('Deaths total'!N11/'Cohort sizes'!N11)*'Cohort sizes'!$B11</f>
        <v>24.22154510530325</v>
      </c>
      <c r="O11" s="1">
        <f>('Deaths total'!O11/'Cohort sizes'!O11)*'Cohort sizes'!$B11</f>
        <v>14.540675064374696</v>
      </c>
      <c r="P11" s="1">
        <f>('Deaths total'!P11/'Cohort sizes'!P11)*'Cohort sizes'!$B11</f>
        <v>9.305183209301811</v>
      </c>
    </row>
    <row r="12" spans="1:22" x14ac:dyDescent="0.25">
      <c r="A12" s="3">
        <v>9</v>
      </c>
      <c r="B12" s="1">
        <f>('Deaths total'!B12/'Cohort sizes'!B12)*'Cohort sizes'!$B12</f>
        <v>14</v>
      </c>
      <c r="C12" s="1">
        <f>('Deaths total'!C12/'Cohort sizes'!C12)*'Cohort sizes'!$B12</f>
        <v>14.119106576369623</v>
      </c>
      <c r="D12" s="1">
        <f>('Deaths total'!D12/'Cohort sizes'!D12)*'Cohort sizes'!$B12</f>
        <v>17.210694712042407</v>
      </c>
      <c r="E12" s="1">
        <f>('Deaths total'!E12/'Cohort sizes'!E12)*'Cohort sizes'!$B12</f>
        <v>9.423347942574841</v>
      </c>
      <c r="F12" s="1">
        <f>('Deaths total'!F12/'Cohort sizes'!F12)*'Cohort sizes'!$B12</f>
        <v>15.096601663015971</v>
      </c>
      <c r="G12" s="1">
        <f>('Deaths total'!G12/'Cohort sizes'!G12)*'Cohort sizes'!$B12</f>
        <v>15.20288900667641</v>
      </c>
      <c r="H12" s="1">
        <f>('Deaths total'!H12/'Cohort sizes'!H12)*'Cohort sizes'!$B12</f>
        <v>8.8105774712893332</v>
      </c>
      <c r="I12" s="1">
        <f>('Deaths total'!I12/'Cohort sizes'!I12)*'Cohort sizes'!$B12</f>
        <v>17.20614823415886</v>
      </c>
      <c r="J12" s="1">
        <f>('Deaths total'!J12/'Cohort sizes'!J12)*'Cohort sizes'!$B12</f>
        <v>12.874099463645306</v>
      </c>
      <c r="K12" s="1">
        <f>('Deaths total'!K12/'Cohort sizes'!K12)*'Cohort sizes'!$B12</f>
        <v>9.6398696676207472</v>
      </c>
      <c r="L12" s="1">
        <f>('Deaths total'!L12/'Cohort sizes'!L12)*'Cohort sizes'!$B12</f>
        <v>8.7618595056941828</v>
      </c>
      <c r="M12" s="1">
        <f>('Deaths total'!M12/'Cohort sizes'!M12)*'Cohort sizes'!$B12</f>
        <v>16.691858646930054</v>
      </c>
      <c r="N12" s="1">
        <f>('Deaths total'!N12/'Cohort sizes'!N12)*'Cohort sizes'!$B12</f>
        <v>12.452418958742632</v>
      </c>
      <c r="O12" s="1">
        <f>('Deaths total'!O12/'Cohort sizes'!O12)*'Cohort sizes'!$B12</f>
        <v>17.589541236666378</v>
      </c>
      <c r="P12" s="1">
        <f>('Deaths total'!P12/'Cohort sizes'!P12)*'Cohort sizes'!$B12</f>
        <v>9.5063441213398683</v>
      </c>
    </row>
    <row r="13" spans="1:22" x14ac:dyDescent="0.25">
      <c r="A13" s="3">
        <v>10</v>
      </c>
      <c r="B13" s="1">
        <f>('Deaths total'!B13/'Cohort sizes'!B13)*'Cohort sizes'!$B13</f>
        <v>17</v>
      </c>
      <c r="C13" s="1">
        <f>('Deaths total'!C13/'Cohort sizes'!C13)*'Cohort sizes'!$B13</f>
        <v>21.364170814930798</v>
      </c>
      <c r="D13" s="1">
        <f>('Deaths total'!D13/'Cohort sizes'!D13)*'Cohort sizes'!$B13</f>
        <v>20.52877092058004</v>
      </c>
      <c r="E13" s="1">
        <f>('Deaths total'!E13/'Cohort sizes'!E13)*'Cohort sizes'!$B13</f>
        <v>10.302412317879474</v>
      </c>
      <c r="F13" s="1">
        <f>('Deaths total'!F13/'Cohort sizes'!F13)*'Cohort sizes'!$B13</f>
        <v>20.235047008370788</v>
      </c>
      <c r="G13" s="1">
        <f>('Deaths total'!G13/'Cohort sizes'!G13)*'Cohort sizes'!$B13</f>
        <v>21.905822108427028</v>
      </c>
      <c r="H13" s="1">
        <f>('Deaths total'!H13/'Cohort sizes'!H13)*'Cohort sizes'!$B13</f>
        <v>18.723769569875849</v>
      </c>
      <c r="I13" s="1">
        <f>('Deaths total'!I13/'Cohort sizes'!I13)*'Cohort sizes'!$B13</f>
        <v>14.501144523025427</v>
      </c>
      <c r="J13" s="1">
        <f>('Deaths total'!J13/'Cohort sizes'!J13)*'Cohort sizes'!$B13</f>
        <v>7.6273328938694789</v>
      </c>
      <c r="K13" s="1">
        <f>('Deaths total'!K13/'Cohort sizes'!K13)*'Cohort sizes'!$B13</f>
        <v>11.959005524861878</v>
      </c>
      <c r="L13" s="1">
        <f>('Deaths total'!L13/'Cohort sizes'!L13)*'Cohort sizes'!$B13</f>
        <v>9.7742006696346433</v>
      </c>
      <c r="M13" s="1">
        <f>('Deaths total'!M13/'Cohort sizes'!M13)*'Cohort sizes'!$B13</f>
        <v>13.326532367295165</v>
      </c>
      <c r="N13" s="1">
        <f>('Deaths total'!N13/'Cohort sizes'!N13)*'Cohort sizes'!$B13</f>
        <v>15.703515105453166</v>
      </c>
      <c r="O13" s="1">
        <f>('Deaths total'!O13/'Cohort sizes'!O13)*'Cohort sizes'!$B13</f>
        <v>13.681867343560315</v>
      </c>
      <c r="P13" s="1">
        <f>('Deaths total'!P13/'Cohort sizes'!P13)*'Cohort sizes'!$B13</f>
        <v>9.0554258738327693</v>
      </c>
    </row>
    <row r="14" spans="1:22" x14ac:dyDescent="0.25">
      <c r="A14" s="3">
        <v>11</v>
      </c>
      <c r="B14" s="1">
        <f>('Deaths total'!B14/'Cohort sizes'!B14)*'Cohort sizes'!$B14</f>
        <v>22</v>
      </c>
      <c r="C14" s="1">
        <f>('Deaths total'!C14/'Cohort sizes'!C14)*'Cohort sizes'!$B14</f>
        <v>16.592876375923929</v>
      </c>
      <c r="D14" s="1">
        <f>('Deaths total'!D14/'Cohort sizes'!D14)*'Cohort sizes'!$B14</f>
        <v>10.925810958391956</v>
      </c>
      <c r="E14" s="1">
        <f>('Deaths total'!E14/'Cohort sizes'!E14)*'Cohort sizes'!$B14</f>
        <v>22.048813660279958</v>
      </c>
      <c r="F14" s="1">
        <f>('Deaths total'!F14/'Cohort sizes'!F14)*'Cohort sizes'!$B14</f>
        <v>20.102550316860565</v>
      </c>
      <c r="G14" s="1">
        <f>('Deaths total'!G14/'Cohort sizes'!G14)*'Cohort sizes'!$B14</f>
        <v>11.414855398341976</v>
      </c>
      <c r="H14" s="1">
        <f>('Deaths total'!H14/'Cohort sizes'!H14)*'Cohort sizes'!$B14</f>
        <v>13.850920565901331</v>
      </c>
      <c r="I14" s="1">
        <f>('Deaths total'!I14/'Cohort sizes'!I14)*'Cohort sizes'!$B14</f>
        <v>14.985490035996584</v>
      </c>
      <c r="J14" s="1">
        <f>('Deaths total'!J14/'Cohort sizes'!J14)*'Cohort sizes'!$B14</f>
        <v>13.012266380236305</v>
      </c>
      <c r="K14" s="1">
        <f>('Deaths total'!K14/'Cohort sizes'!K14)*'Cohort sizes'!$B14</f>
        <v>10.590731464239816</v>
      </c>
      <c r="L14" s="1">
        <f>('Deaths total'!L14/'Cohort sizes'!L14)*'Cohort sizes'!$B14</f>
        <v>11.626203986766615</v>
      </c>
      <c r="M14" s="1">
        <f>('Deaths total'!M14/'Cohort sizes'!M14)*'Cohort sizes'!$B14</f>
        <v>9.5080683138165956</v>
      </c>
      <c r="N14" s="1">
        <f>('Deaths total'!N14/'Cohort sizes'!N14)*'Cohort sizes'!$B14</f>
        <v>13.968564236563832</v>
      </c>
      <c r="O14" s="1">
        <f>('Deaths total'!O14/'Cohort sizes'!O14)*'Cohort sizes'!$B14</f>
        <v>17.336095220718448</v>
      </c>
      <c r="P14" s="1">
        <f>('Deaths total'!P14/'Cohort sizes'!P14)*'Cohort sizes'!$B14</f>
        <v>9.2410559705882154</v>
      </c>
    </row>
    <row r="15" spans="1:22" x14ac:dyDescent="0.25">
      <c r="A15" s="3">
        <v>12</v>
      </c>
      <c r="B15" s="1">
        <f>('Deaths total'!B15/'Cohort sizes'!B15)*'Cohort sizes'!$B15</f>
        <v>18</v>
      </c>
      <c r="C15" s="1">
        <f>('Deaths total'!C15/'Cohort sizes'!C15)*'Cohort sizes'!$B15</f>
        <v>22.825317319435722</v>
      </c>
      <c r="D15" s="1">
        <f>('Deaths total'!D15/'Cohort sizes'!D15)*'Cohort sizes'!$B15</f>
        <v>25.199828084103572</v>
      </c>
      <c r="E15" s="1">
        <f>('Deaths total'!E15/'Cohort sizes'!E15)*'Cohort sizes'!$B15</f>
        <v>15.784201446062649</v>
      </c>
      <c r="F15" s="1">
        <f>('Deaths total'!F15/'Cohort sizes'!F15)*'Cohort sizes'!$B15</f>
        <v>19.892363881441689</v>
      </c>
      <c r="G15" s="1">
        <f>('Deaths total'!G15/'Cohort sizes'!G15)*'Cohort sizes'!$B15</f>
        <v>13.954806188075787</v>
      </c>
      <c r="H15" s="1">
        <f>('Deaths total'!H15/'Cohort sizes'!H15)*'Cohort sizes'!$B15</f>
        <v>18.484905853458862</v>
      </c>
      <c r="I15" s="1">
        <f>('Deaths total'!I15/'Cohort sizes'!I15)*'Cohort sizes'!$B15</f>
        <v>20.011623696597905</v>
      </c>
      <c r="J15" s="1">
        <f>('Deaths total'!J15/'Cohort sizes'!J15)*'Cohort sizes'!$B15</f>
        <v>14.82022394869117</v>
      </c>
      <c r="K15" s="1">
        <f>('Deaths total'!K15/'Cohort sizes'!K15)*'Cohort sizes'!$B15</f>
        <v>15.016246085441583</v>
      </c>
      <c r="L15" s="1">
        <f>('Deaths total'!L15/'Cohort sizes'!L15)*'Cohort sizes'!$B15</f>
        <v>15.712649137274141</v>
      </c>
      <c r="M15" s="1">
        <f>('Deaths total'!M15/'Cohort sizes'!M15)*'Cohort sizes'!$B15</f>
        <v>19.859260185083926</v>
      </c>
      <c r="N15" s="1">
        <f>('Deaths total'!N15/'Cohort sizes'!N15)*'Cohort sizes'!$B15</f>
        <v>22.880661208415383</v>
      </c>
      <c r="O15" s="1">
        <f>('Deaths total'!O15/'Cohort sizes'!O15)*'Cohort sizes'!$B15</f>
        <v>14.792448658352328</v>
      </c>
      <c r="P15" s="1">
        <f>('Deaths total'!P15/'Cohort sizes'!P15)*'Cohort sizes'!$B15</f>
        <v>11.514315454392914</v>
      </c>
    </row>
    <row r="16" spans="1:22" x14ac:dyDescent="0.25">
      <c r="A16" s="3">
        <v>13</v>
      </c>
      <c r="B16" s="1">
        <f>('Deaths total'!B16/'Cohort sizes'!B16)*'Cohort sizes'!$B16</f>
        <v>23.999999999999996</v>
      </c>
      <c r="C16" s="1">
        <f>('Deaths total'!C16/'Cohort sizes'!C16)*'Cohort sizes'!$B16</f>
        <v>21.338460237475815</v>
      </c>
      <c r="D16" s="1">
        <f>('Deaths total'!D16/'Cohort sizes'!D16)*'Cohort sizes'!$B16</f>
        <v>19.257876543209875</v>
      </c>
      <c r="E16" s="1">
        <f>('Deaths total'!E16/'Cohort sizes'!E16)*'Cohort sizes'!$B16</f>
        <v>19.749322349445823</v>
      </c>
      <c r="F16" s="1">
        <f>('Deaths total'!F16/'Cohort sizes'!F16)*'Cohort sizes'!$B16</f>
        <v>19.140011877475498</v>
      </c>
      <c r="G16" s="1">
        <f>('Deaths total'!G16/'Cohort sizes'!G16)*'Cohort sizes'!$B16</f>
        <v>15.415893345983179</v>
      </c>
      <c r="H16" s="1">
        <f>('Deaths total'!H16/'Cohort sizes'!H16)*'Cohort sizes'!$B16</f>
        <v>9.6473754780741459</v>
      </c>
      <c r="I16" s="1">
        <f>('Deaths total'!I16/'Cohort sizes'!I16)*'Cohort sizes'!$B16</f>
        <v>26.804792114293861</v>
      </c>
      <c r="J16" s="1">
        <f>('Deaths total'!J16/'Cohort sizes'!J16)*'Cohort sizes'!$B16</f>
        <v>13.236094575683522</v>
      </c>
      <c r="K16" s="1">
        <f>('Deaths total'!K16/'Cohort sizes'!K16)*'Cohort sizes'!$B16</f>
        <v>16.377894554484033</v>
      </c>
      <c r="L16" s="1">
        <f>('Deaths total'!L16/'Cohort sizes'!L16)*'Cohort sizes'!$B16</f>
        <v>15.554497832850267</v>
      </c>
      <c r="M16" s="1">
        <f>('Deaths total'!M16/'Cohort sizes'!M16)*'Cohort sizes'!$B16</f>
        <v>21.268990234780802</v>
      </c>
      <c r="N16" s="1">
        <f>('Deaths total'!N16/'Cohort sizes'!N16)*'Cohort sizes'!$B16</f>
        <v>19.097551420176298</v>
      </c>
      <c r="O16" s="1">
        <f>('Deaths total'!O16/'Cohort sizes'!O16)*'Cohort sizes'!$B16</f>
        <v>17.002572368707892</v>
      </c>
      <c r="P16" s="1">
        <f>('Deaths total'!P16/'Cohort sizes'!P16)*'Cohort sizes'!$B16</f>
        <v>15.005523194404535</v>
      </c>
    </row>
    <row r="17" spans="1:16" x14ac:dyDescent="0.25">
      <c r="A17" s="3">
        <v>14</v>
      </c>
      <c r="B17" s="1">
        <f>('Deaths total'!B17/'Cohort sizes'!B17)*'Cohort sizes'!$B17</f>
        <v>16</v>
      </c>
      <c r="C17" s="1">
        <f>('Deaths total'!C17/'Cohort sizes'!C17)*'Cohort sizes'!$B17</f>
        <v>22.819204612958071</v>
      </c>
      <c r="D17" s="1">
        <f>('Deaths total'!D17/'Cohort sizes'!D17)*'Cohort sizes'!$B17</f>
        <v>21.179245611158315</v>
      </c>
      <c r="E17" s="1">
        <f>('Deaths total'!E17/'Cohort sizes'!E17)*'Cohort sizes'!$B17</f>
        <v>18.158440213101816</v>
      </c>
      <c r="F17" s="1">
        <f>('Deaths total'!F17/'Cohort sizes'!F17)*'Cohort sizes'!$B17</f>
        <v>19.587699195994414</v>
      </c>
      <c r="G17" s="1">
        <f>('Deaths total'!G17/'Cohort sizes'!G17)*'Cohort sizes'!$B17</f>
        <v>23.716495451117879</v>
      </c>
      <c r="H17" s="1">
        <f>('Deaths total'!H17/'Cohort sizes'!H17)*'Cohort sizes'!$B17</f>
        <v>20.020573863664321</v>
      </c>
      <c r="I17" s="1">
        <f>('Deaths total'!I17/'Cohort sizes'!I17)*'Cohort sizes'!$B17</f>
        <v>24.809229708431836</v>
      </c>
      <c r="J17" s="1">
        <f>('Deaths total'!J17/'Cohort sizes'!J17)*'Cohort sizes'!$B17</f>
        <v>23.569942618463472</v>
      </c>
      <c r="K17" s="1">
        <f>('Deaths total'!K17/'Cohort sizes'!K17)*'Cohort sizes'!$B17</f>
        <v>15.10658924802728</v>
      </c>
      <c r="L17" s="1">
        <f>('Deaths total'!L17/'Cohort sizes'!L17)*'Cohort sizes'!$B17</f>
        <v>40.503838896990032</v>
      </c>
      <c r="M17" s="1">
        <f>('Deaths total'!M17/'Cohort sizes'!M17)*'Cohort sizes'!$B17</f>
        <v>30.7593750992284</v>
      </c>
      <c r="N17" s="1">
        <f>('Deaths total'!N17/'Cohort sizes'!N17)*'Cohort sizes'!$B17</f>
        <v>20.925582471840766</v>
      </c>
      <c r="O17" s="1">
        <f>('Deaths total'!O17/'Cohort sizes'!O17)*'Cohort sizes'!$B17</f>
        <v>25.700336734693877</v>
      </c>
      <c r="P17" s="1">
        <f>('Deaths total'!P17/'Cohort sizes'!P17)*'Cohort sizes'!$B17</f>
        <v>23.079012646270275</v>
      </c>
    </row>
    <row r="18" spans="1:16" x14ac:dyDescent="0.25">
      <c r="A18" s="3">
        <v>15</v>
      </c>
      <c r="B18" s="1">
        <f>('Deaths total'!B18/'Cohort sizes'!B18)*'Cohort sizes'!$B18</f>
        <v>17</v>
      </c>
      <c r="C18" s="1">
        <f>('Deaths total'!C18/'Cohort sizes'!C18)*'Cohort sizes'!$B18</f>
        <v>33.031453669594789</v>
      </c>
      <c r="D18" s="1">
        <f>('Deaths total'!D18/'Cohort sizes'!D18)*'Cohort sizes'!$B18</f>
        <v>26.833018737627182</v>
      </c>
      <c r="E18" s="1">
        <f>('Deaths total'!E18/'Cohort sizes'!E18)*'Cohort sizes'!$B18</f>
        <v>23.139819952159282</v>
      </c>
      <c r="F18" s="1">
        <f>('Deaths total'!F18/'Cohort sizes'!F18)*'Cohort sizes'!$B18</f>
        <v>29.660046193925844</v>
      </c>
      <c r="G18" s="1">
        <f>('Deaths total'!G18/'Cohort sizes'!G18)*'Cohort sizes'!$B18</f>
        <v>22.383348054840816</v>
      </c>
      <c r="H18" s="1">
        <f>('Deaths total'!H18/'Cohort sizes'!H18)*'Cohort sizes'!$B18</f>
        <v>21.78749049207185</v>
      </c>
      <c r="I18" s="1">
        <f>('Deaths total'!I18/'Cohort sizes'!I18)*'Cohort sizes'!$B18</f>
        <v>33.2938365420396</v>
      </c>
      <c r="J18" s="1">
        <f>('Deaths total'!J18/'Cohort sizes'!J18)*'Cohort sizes'!$B18</f>
        <v>27.63015418415787</v>
      </c>
      <c r="K18" s="1">
        <f>('Deaths total'!K18/'Cohort sizes'!K18)*'Cohort sizes'!$B18</f>
        <v>30.398078000474442</v>
      </c>
      <c r="L18" s="1">
        <f>('Deaths total'!L18/'Cohort sizes'!L18)*'Cohort sizes'!$B18</f>
        <v>21.116954100329185</v>
      </c>
      <c r="M18" s="1">
        <f>('Deaths total'!M18/'Cohort sizes'!M18)*'Cohort sizes'!$B18</f>
        <v>23.246609336225866</v>
      </c>
      <c r="N18" s="1">
        <f>('Deaths total'!N18/'Cohort sizes'!N18)*'Cohort sizes'!$B18</f>
        <v>37.677804858872555</v>
      </c>
      <c r="O18" s="1">
        <f>('Deaths total'!O18/'Cohort sizes'!O18)*'Cohort sizes'!$B18</f>
        <v>20.762061305860112</v>
      </c>
      <c r="P18" s="1">
        <f>('Deaths total'!P18/'Cohort sizes'!P18)*'Cohort sizes'!$B18</f>
        <v>28.840619206772487</v>
      </c>
    </row>
    <row r="19" spans="1:16" x14ac:dyDescent="0.25">
      <c r="A19" s="3">
        <v>16</v>
      </c>
      <c r="B19" s="1">
        <f>('Deaths total'!B19/'Cohort sizes'!B19)*'Cohort sizes'!$B19</f>
        <v>37</v>
      </c>
      <c r="C19" s="1">
        <f>('Deaths total'!C19/'Cohort sizes'!C19)*'Cohort sizes'!$B19</f>
        <v>31.852968519669432</v>
      </c>
      <c r="D19" s="1">
        <f>('Deaths total'!D19/'Cohort sizes'!D19)*'Cohort sizes'!$B19</f>
        <v>36.007415673710355</v>
      </c>
      <c r="E19" s="1">
        <f>('Deaths total'!E19/'Cohort sizes'!E19)*'Cohort sizes'!$B19</f>
        <v>36.784791247407831</v>
      </c>
      <c r="F19" s="1">
        <f>('Deaths total'!F19/'Cohort sizes'!F19)*'Cohort sizes'!$B19</f>
        <v>40.623916553575498</v>
      </c>
      <c r="G19" s="1">
        <f>('Deaths total'!G19/'Cohort sizes'!G19)*'Cohort sizes'!$B19</f>
        <v>27.480204480116175</v>
      </c>
      <c r="H19" s="1">
        <f>('Deaths total'!H19/'Cohort sizes'!H19)*'Cohort sizes'!$B19</f>
        <v>24.827563163195656</v>
      </c>
      <c r="I19" s="1">
        <f>('Deaths total'!I19/'Cohort sizes'!I19)*'Cohort sizes'!$B19</f>
        <v>32.97570104332312</v>
      </c>
      <c r="J19" s="1">
        <f>('Deaths total'!J19/'Cohort sizes'!J19)*'Cohort sizes'!$B19</f>
        <v>34.120591015857237</v>
      </c>
      <c r="K19" s="1">
        <f>('Deaths total'!K19/'Cohort sizes'!K19)*'Cohort sizes'!$B19</f>
        <v>24.412656262965982</v>
      </c>
      <c r="L19" s="1">
        <f>('Deaths total'!L19/'Cohort sizes'!L19)*'Cohort sizes'!$B19</f>
        <v>30.160564866698497</v>
      </c>
      <c r="M19" s="1">
        <f>('Deaths total'!M19/'Cohort sizes'!M19)*'Cohort sizes'!$B19</f>
        <v>31.943042277896819</v>
      </c>
      <c r="N19" s="1">
        <f>('Deaths total'!N19/'Cohort sizes'!N19)*'Cohort sizes'!$B19</f>
        <v>48.436010900530086</v>
      </c>
      <c r="O19" s="1">
        <f>('Deaths total'!O19/'Cohort sizes'!O19)*'Cohort sizes'!$B19</f>
        <v>42.500641236563183</v>
      </c>
      <c r="P19" s="1">
        <f>('Deaths total'!P19/'Cohort sizes'!P19)*'Cohort sizes'!$B19</f>
        <v>33.734483517157749</v>
      </c>
    </row>
    <row r="20" spans="1:16" x14ac:dyDescent="0.25">
      <c r="A20" s="3">
        <v>17</v>
      </c>
      <c r="B20" s="1">
        <f>('Deaths total'!B20/'Cohort sizes'!B20)*'Cohort sizes'!$B20</f>
        <v>40</v>
      </c>
      <c r="C20" s="1">
        <f>('Deaths total'!C20/'Cohort sizes'!C20)*'Cohort sizes'!$B20</f>
        <v>40.86755336650149</v>
      </c>
      <c r="D20" s="1">
        <f>('Deaths total'!D20/'Cohort sizes'!D20)*'Cohort sizes'!$B20</f>
        <v>49.18015044991494</v>
      </c>
      <c r="E20" s="1">
        <f>('Deaths total'!E20/'Cohort sizes'!E20)*'Cohort sizes'!$B20</f>
        <v>42.072507428829503</v>
      </c>
      <c r="F20" s="1">
        <f>('Deaths total'!F20/'Cohort sizes'!F20)*'Cohort sizes'!$B20</f>
        <v>46.836968422339119</v>
      </c>
      <c r="G20" s="1">
        <f>('Deaths total'!G20/'Cohort sizes'!G20)*'Cohort sizes'!$B20</f>
        <v>36.461141147653287</v>
      </c>
      <c r="H20" s="1">
        <f>('Deaths total'!H20/'Cohort sizes'!H20)*'Cohort sizes'!$B20</f>
        <v>36.015432399275603</v>
      </c>
      <c r="I20" s="1">
        <f>('Deaths total'!I20/'Cohort sizes'!I20)*'Cohort sizes'!$B20</f>
        <v>49.262950415768408</v>
      </c>
      <c r="J20" s="1">
        <f>('Deaths total'!J20/'Cohort sizes'!J20)*'Cohort sizes'!$B20</f>
        <v>51.086547593221965</v>
      </c>
      <c r="K20" s="1">
        <f>('Deaths total'!K20/'Cohort sizes'!K20)*'Cohort sizes'!$B20</f>
        <v>44.563119873251516</v>
      </c>
      <c r="L20" s="1">
        <f>('Deaths total'!L20/'Cohort sizes'!L20)*'Cohort sizes'!$B20</f>
        <v>38.829555330067528</v>
      </c>
      <c r="M20" s="1">
        <f>('Deaths total'!M20/'Cohort sizes'!M20)*'Cohort sizes'!$B20</f>
        <v>29.967027367285151</v>
      </c>
      <c r="N20" s="1">
        <f>('Deaths total'!N20/'Cohort sizes'!N20)*'Cohort sizes'!$B20</f>
        <v>41.736429451475935</v>
      </c>
      <c r="O20" s="1">
        <f>('Deaths total'!O20/'Cohort sizes'!O20)*'Cohort sizes'!$B20</f>
        <v>34.530356825396829</v>
      </c>
      <c r="P20" s="1">
        <f>('Deaths total'!P20/'Cohort sizes'!P20)*'Cohort sizes'!$B20</f>
        <v>40.802239406297275</v>
      </c>
    </row>
    <row r="21" spans="1:16" x14ac:dyDescent="0.25">
      <c r="A21" s="3">
        <v>18</v>
      </c>
      <c r="B21" s="1">
        <f>('Deaths total'!B21/'Cohort sizes'!B21)*'Cohort sizes'!$B21</f>
        <v>57</v>
      </c>
      <c r="C21" s="1">
        <f>('Deaths total'!C21/'Cohort sizes'!C21)*'Cohort sizes'!$B21</f>
        <v>58.526509517959028</v>
      </c>
      <c r="D21" s="1">
        <f>('Deaths total'!D21/'Cohort sizes'!D21)*'Cohort sizes'!$B21</f>
        <v>37.199322030538362</v>
      </c>
      <c r="E21" s="1">
        <f>('Deaths total'!E21/'Cohort sizes'!E21)*'Cohort sizes'!$B21</f>
        <v>53.70377233620119</v>
      </c>
      <c r="F21" s="1">
        <f>('Deaths total'!F21/'Cohort sizes'!F21)*'Cohort sizes'!$B21</f>
        <v>57.854270640239548</v>
      </c>
      <c r="G21" s="1">
        <f>('Deaths total'!G21/'Cohort sizes'!G21)*'Cohort sizes'!$B21</f>
        <v>48.063061110298975</v>
      </c>
      <c r="H21" s="1">
        <f>('Deaths total'!H21/'Cohort sizes'!H21)*'Cohort sizes'!$B21</f>
        <v>47.333394904799171</v>
      </c>
      <c r="I21" s="1">
        <f>('Deaths total'!I21/'Cohort sizes'!I21)*'Cohort sizes'!$B21</f>
        <v>53.493031484171617</v>
      </c>
      <c r="J21" s="1">
        <f>('Deaths total'!J21/'Cohort sizes'!J21)*'Cohort sizes'!$B21</f>
        <v>32.198547260708814</v>
      </c>
      <c r="K21" s="1">
        <f>('Deaths total'!K21/'Cohort sizes'!K21)*'Cohort sizes'!$B21</f>
        <v>47.165380034826839</v>
      </c>
      <c r="L21" s="1">
        <f>('Deaths total'!L21/'Cohort sizes'!L21)*'Cohort sizes'!$B21</f>
        <v>41.606591624534957</v>
      </c>
      <c r="M21" s="1">
        <f>('Deaths total'!M21/'Cohort sizes'!M21)*'Cohort sizes'!$B21</f>
        <v>36.657939161075262</v>
      </c>
      <c r="N21" s="1">
        <f>('Deaths total'!N21/'Cohort sizes'!N21)*'Cohort sizes'!$B21</f>
        <v>54.182716121325143</v>
      </c>
      <c r="O21" s="1">
        <f>('Deaths total'!O21/'Cohort sizes'!O21)*'Cohort sizes'!$B21</f>
        <v>62.978269010919703</v>
      </c>
      <c r="P21" s="1">
        <f>('Deaths total'!P21/'Cohort sizes'!P21)*'Cohort sizes'!$B21</f>
        <v>44.489944373581466</v>
      </c>
    </row>
    <row r="22" spans="1:16" x14ac:dyDescent="0.25">
      <c r="A22" s="3">
        <v>19</v>
      </c>
      <c r="B22" s="1">
        <f>('Deaths total'!B22/'Cohort sizes'!B22)*'Cohort sizes'!$B22</f>
        <v>60</v>
      </c>
      <c r="C22" s="1">
        <f>('Deaths total'!C22/'Cohort sizes'!C22)*'Cohort sizes'!$B22</f>
        <v>54.553739378291446</v>
      </c>
      <c r="D22" s="1">
        <f>('Deaths total'!D22/'Cohort sizes'!D22)*'Cohort sizes'!$B22</f>
        <v>52.963896447709637</v>
      </c>
      <c r="E22" s="1">
        <f>('Deaths total'!E22/'Cohort sizes'!E22)*'Cohort sizes'!$B22</f>
        <v>63.860782181999816</v>
      </c>
      <c r="F22" s="1">
        <f>('Deaths total'!F22/'Cohort sizes'!F22)*'Cohort sizes'!$B22</f>
        <v>53.992355154251314</v>
      </c>
      <c r="G22" s="1">
        <f>('Deaths total'!G22/'Cohort sizes'!G22)*'Cohort sizes'!$B22</f>
        <v>52.837683756362956</v>
      </c>
      <c r="H22" s="1">
        <f>('Deaths total'!H22/'Cohort sizes'!H22)*'Cohort sizes'!$B22</f>
        <v>50.049405866329792</v>
      </c>
      <c r="I22" s="1">
        <f>('Deaths total'!I22/'Cohort sizes'!I22)*'Cohort sizes'!$B22</f>
        <v>51.064018749229056</v>
      </c>
      <c r="J22" s="1">
        <f>('Deaths total'!J22/'Cohort sizes'!J22)*'Cohort sizes'!$B22</f>
        <v>58.001223607212744</v>
      </c>
      <c r="K22" s="1">
        <f>('Deaths total'!K22/'Cohort sizes'!K22)*'Cohort sizes'!$B22</f>
        <v>61.002761266101722</v>
      </c>
      <c r="L22" s="1">
        <f>('Deaths total'!L22/'Cohort sizes'!L22)*'Cohort sizes'!$B22</f>
        <v>55.375529294550688</v>
      </c>
      <c r="M22" s="1">
        <f>('Deaths total'!M22/'Cohort sizes'!M22)*'Cohort sizes'!$B22</f>
        <v>54.234907442734929</v>
      </c>
      <c r="N22" s="1">
        <f>('Deaths total'!N22/'Cohort sizes'!N22)*'Cohort sizes'!$B22</f>
        <v>63.904908922506948</v>
      </c>
      <c r="O22" s="1">
        <f>('Deaths total'!O22/'Cohort sizes'!O22)*'Cohort sizes'!$B22</f>
        <v>55.442403474702878</v>
      </c>
      <c r="P22" s="1">
        <f>('Deaths total'!P22/'Cohort sizes'!P22)*'Cohort sizes'!$B22</f>
        <v>49.834526894500932</v>
      </c>
    </row>
    <row r="23" spans="1:16" x14ac:dyDescent="0.25">
      <c r="A23" s="3">
        <v>20</v>
      </c>
      <c r="B23" s="1">
        <f>('Deaths total'!B23/'Cohort sizes'!B23)*'Cohort sizes'!$B23</f>
        <v>58</v>
      </c>
      <c r="C23" s="1">
        <f>('Deaths total'!C23/'Cohort sizes'!C23)*'Cohort sizes'!$B23</f>
        <v>78.933291987691717</v>
      </c>
      <c r="D23" s="1">
        <f>('Deaths total'!D23/'Cohort sizes'!D23)*'Cohort sizes'!$B23</f>
        <v>56.509409780775712</v>
      </c>
      <c r="E23" s="1">
        <f>('Deaths total'!E23/'Cohort sizes'!E23)*'Cohort sizes'!$B23</f>
        <v>57.950166016193869</v>
      </c>
      <c r="F23" s="1">
        <f>('Deaths total'!F23/'Cohort sizes'!F23)*'Cohort sizes'!$B23</f>
        <v>38.360272038019772</v>
      </c>
      <c r="G23" s="1">
        <f>('Deaths total'!G23/'Cohort sizes'!G23)*'Cohort sizes'!$B23</f>
        <v>51.582919152164166</v>
      </c>
      <c r="H23" s="1">
        <f>('Deaths total'!H23/'Cohort sizes'!H23)*'Cohort sizes'!$B23</f>
        <v>63.559878217114218</v>
      </c>
      <c r="I23" s="1">
        <f>('Deaths total'!I23/'Cohort sizes'!I23)*'Cohort sizes'!$B23</f>
        <v>56.51104344139074</v>
      </c>
      <c r="J23" s="1">
        <f>('Deaths total'!J23/'Cohort sizes'!J23)*'Cohort sizes'!$B23</f>
        <v>57.194362416107381</v>
      </c>
      <c r="K23" s="1">
        <f>('Deaths total'!K23/'Cohort sizes'!K23)*'Cohort sizes'!$B23</f>
        <v>59.975427272727273</v>
      </c>
      <c r="L23" s="1">
        <f>('Deaths total'!L23/'Cohort sizes'!L23)*'Cohort sizes'!$B23</f>
        <v>61.225618992780262</v>
      </c>
      <c r="M23" s="1">
        <f>('Deaths total'!M23/'Cohort sizes'!M23)*'Cohort sizes'!$B23</f>
        <v>66.642008837738757</v>
      </c>
      <c r="N23" s="1">
        <f>('Deaths total'!N23/'Cohort sizes'!N23)*'Cohort sizes'!$B23</f>
        <v>70.181426971543459</v>
      </c>
      <c r="O23" s="1">
        <f>('Deaths total'!O23/'Cohort sizes'!O23)*'Cohort sizes'!$B23</f>
        <v>68.391044815109908</v>
      </c>
      <c r="P23" s="1">
        <f>('Deaths total'!P23/'Cohort sizes'!P23)*'Cohort sizes'!$B23</f>
        <v>52.630423401412394</v>
      </c>
    </row>
    <row r="24" spans="1:16" x14ac:dyDescent="0.25">
      <c r="A24" s="3">
        <v>21</v>
      </c>
      <c r="B24" s="1">
        <f>('Deaths total'!B24/'Cohort sizes'!B24)*'Cohort sizes'!$B24</f>
        <v>58</v>
      </c>
      <c r="C24" s="1">
        <f>('Deaths total'!C24/'Cohort sizes'!C24)*'Cohort sizes'!$B24</f>
        <v>60.391072916127399</v>
      </c>
      <c r="D24" s="1">
        <f>('Deaths total'!D24/'Cohort sizes'!D24)*'Cohort sizes'!$B24</f>
        <v>70.042887359440726</v>
      </c>
      <c r="E24" s="1">
        <f>('Deaths total'!E24/'Cohort sizes'!E24)*'Cohort sizes'!$B24</f>
        <v>60.104883388862447</v>
      </c>
      <c r="F24" s="1">
        <f>('Deaths total'!F24/'Cohort sizes'!F24)*'Cohort sizes'!$B24</f>
        <v>52.719782958815863</v>
      </c>
      <c r="G24" s="1">
        <f>('Deaths total'!G24/'Cohort sizes'!G24)*'Cohort sizes'!$B24</f>
        <v>52.192167339714238</v>
      </c>
      <c r="H24" s="1">
        <f>('Deaths total'!H24/'Cohort sizes'!H24)*'Cohort sizes'!$B24</f>
        <v>57.160876381442705</v>
      </c>
      <c r="I24" s="1">
        <f>('Deaths total'!I24/'Cohort sizes'!I24)*'Cohort sizes'!$B24</f>
        <v>44.982538348896945</v>
      </c>
      <c r="J24" s="1">
        <f>('Deaths total'!J24/'Cohort sizes'!J24)*'Cohort sizes'!$B24</f>
        <v>52.994725264328117</v>
      </c>
      <c r="K24" s="1">
        <f>('Deaths total'!K24/'Cohort sizes'!K24)*'Cohort sizes'!$B24</f>
        <v>55.552838173858888</v>
      </c>
      <c r="L24" s="1">
        <f>('Deaths total'!L24/'Cohort sizes'!L24)*'Cohort sizes'!$B24</f>
        <v>60.325746288750473</v>
      </c>
      <c r="M24" s="1">
        <f>('Deaths total'!M24/'Cohort sizes'!M24)*'Cohort sizes'!$B24</f>
        <v>57.743694198619117</v>
      </c>
      <c r="N24" s="1">
        <f>('Deaths total'!N24/'Cohort sizes'!N24)*'Cohort sizes'!$B24</f>
        <v>71.949053641517665</v>
      </c>
      <c r="O24" s="1">
        <f>('Deaths total'!O24/'Cohort sizes'!O24)*'Cohort sizes'!$B24</f>
        <v>53.392743798278886</v>
      </c>
      <c r="P24" s="1">
        <f>('Deaths total'!P24/'Cohort sizes'!P24)*'Cohort sizes'!$B24</f>
        <v>51.914023231724471</v>
      </c>
    </row>
    <row r="25" spans="1:16" x14ac:dyDescent="0.25">
      <c r="A25" s="3">
        <v>22</v>
      </c>
      <c r="B25" s="1">
        <f>('Deaths total'!B25/'Cohort sizes'!B25)*'Cohort sizes'!$B25</f>
        <v>71</v>
      </c>
      <c r="C25" s="1">
        <f>('Deaths total'!C25/'Cohort sizes'!C25)*'Cohort sizes'!$B25</f>
        <v>60.062737430978665</v>
      </c>
      <c r="D25" s="1">
        <f>('Deaths total'!D25/'Cohort sizes'!D25)*'Cohort sizes'!$B25</f>
        <v>51.089754201270374</v>
      </c>
      <c r="E25" s="1">
        <f>('Deaths total'!E25/'Cohort sizes'!E25)*'Cohort sizes'!$B25</f>
        <v>54.079458340327903</v>
      </c>
      <c r="F25" s="1">
        <f>('Deaths total'!F25/'Cohort sizes'!F25)*'Cohort sizes'!$B25</f>
        <v>44.068442711717566</v>
      </c>
      <c r="G25" s="1">
        <f>('Deaths total'!G25/'Cohort sizes'!G25)*'Cohort sizes'!$B25</f>
        <v>45.248452730197783</v>
      </c>
      <c r="H25" s="1">
        <f>('Deaths total'!H25/'Cohort sizes'!H25)*'Cohort sizes'!$B25</f>
        <v>65.663018465510461</v>
      </c>
      <c r="I25" s="1">
        <f>('Deaths total'!I25/'Cohort sizes'!I25)*'Cohort sizes'!$B25</f>
        <v>53.310276162029034</v>
      </c>
      <c r="J25" s="1">
        <f>('Deaths total'!J25/'Cohort sizes'!J25)*'Cohort sizes'!$B25</f>
        <v>58.717824498987568</v>
      </c>
      <c r="K25" s="1">
        <f>('Deaths total'!K25/'Cohort sizes'!K25)*'Cohort sizes'!$B25</f>
        <v>72.991739541644733</v>
      </c>
      <c r="L25" s="1">
        <f>('Deaths total'!L25/'Cohort sizes'!L25)*'Cohort sizes'!$B25</f>
        <v>45.825638068811436</v>
      </c>
      <c r="M25" s="1">
        <f>('Deaths total'!M25/'Cohort sizes'!M25)*'Cohort sizes'!$B25</f>
        <v>61.441642760078516</v>
      </c>
      <c r="N25" s="1">
        <f>('Deaths total'!N25/'Cohort sizes'!N25)*'Cohort sizes'!$B25</f>
        <v>64.218447036744791</v>
      </c>
      <c r="O25" s="1">
        <f>('Deaths total'!O25/'Cohort sizes'!O25)*'Cohort sizes'!$B25</f>
        <v>56.482536537032452</v>
      </c>
      <c r="P25" s="1">
        <f>('Deaths total'!P25/'Cohort sizes'!P25)*'Cohort sizes'!$B25</f>
        <v>58.09817711582113</v>
      </c>
    </row>
    <row r="26" spans="1:16" x14ac:dyDescent="0.25">
      <c r="A26" s="3">
        <v>23</v>
      </c>
      <c r="B26" s="1">
        <f>('Deaths total'!B26/'Cohort sizes'!B26)*'Cohort sizes'!$B26</f>
        <v>65</v>
      </c>
      <c r="C26" s="1">
        <f>('Deaths total'!C26/'Cohort sizes'!C26)*'Cohort sizes'!$B26</f>
        <v>57.734258410786751</v>
      </c>
      <c r="D26" s="1">
        <f>('Deaths total'!D26/'Cohort sizes'!D26)*'Cohort sizes'!$B26</f>
        <v>76.698823225139009</v>
      </c>
      <c r="E26" s="1">
        <f>('Deaths total'!E26/'Cohort sizes'!E26)*'Cohort sizes'!$B26</f>
        <v>53.991778432919489</v>
      </c>
      <c r="F26" s="1">
        <f>('Deaths total'!F26/'Cohort sizes'!F26)*'Cohort sizes'!$B26</f>
        <v>51.228338015673522</v>
      </c>
      <c r="G26" s="1">
        <f>('Deaths total'!G26/'Cohort sizes'!G26)*'Cohort sizes'!$B26</f>
        <v>52.534578934880408</v>
      </c>
      <c r="H26" s="1">
        <f>('Deaths total'!H26/'Cohort sizes'!H26)*'Cohort sizes'!$B26</f>
        <v>64.099852281252765</v>
      </c>
      <c r="I26" s="1">
        <f>('Deaths total'!I26/'Cohort sizes'!I26)*'Cohort sizes'!$B26</f>
        <v>69.082664208342933</v>
      </c>
      <c r="J26" s="1">
        <f>('Deaths total'!J26/'Cohort sizes'!J26)*'Cohort sizes'!$B26</f>
        <v>52.073385187690228</v>
      </c>
      <c r="K26" s="1">
        <f>('Deaths total'!K26/'Cohort sizes'!K26)*'Cohort sizes'!$B26</f>
        <v>65.040503144654082</v>
      </c>
      <c r="L26" s="1">
        <f>('Deaths total'!L26/'Cohort sizes'!L26)*'Cohort sizes'!$B26</f>
        <v>59.622308575221602</v>
      </c>
      <c r="M26" s="1">
        <f>('Deaths total'!M26/'Cohort sizes'!M26)*'Cohort sizes'!$B26</f>
        <v>69.450340499399118</v>
      </c>
      <c r="N26" s="1">
        <f>('Deaths total'!N26/'Cohort sizes'!N26)*'Cohort sizes'!$B26</f>
        <v>55.218813036556327</v>
      </c>
      <c r="O26" s="1">
        <f>('Deaths total'!O26/'Cohort sizes'!O26)*'Cohort sizes'!$B26</f>
        <v>55.694172883301157</v>
      </c>
      <c r="P26" s="1">
        <f>('Deaths total'!P26/'Cohort sizes'!P26)*'Cohort sizes'!$B26</f>
        <v>61.143325174576127</v>
      </c>
    </row>
    <row r="27" spans="1:16" x14ac:dyDescent="0.25">
      <c r="A27" s="3">
        <v>24</v>
      </c>
      <c r="B27" s="1">
        <f>('Deaths total'!B27/'Cohort sizes'!B27)*'Cohort sizes'!$B27</f>
        <v>58.999999999999993</v>
      </c>
      <c r="C27" s="1">
        <f>('Deaths total'!C27/'Cohort sizes'!C27)*'Cohort sizes'!$B27</f>
        <v>65.304698102855824</v>
      </c>
      <c r="D27" s="1">
        <f>('Deaths total'!D27/'Cohort sizes'!D27)*'Cohort sizes'!$B27</f>
        <v>68.168111443206826</v>
      </c>
      <c r="E27" s="1">
        <f>('Deaths total'!E27/'Cohort sizes'!E27)*'Cohort sizes'!$B27</f>
        <v>59.672158993586201</v>
      </c>
      <c r="F27" s="1">
        <f>('Deaths total'!F27/'Cohort sizes'!F27)*'Cohort sizes'!$B27</f>
        <v>69.699964724369053</v>
      </c>
      <c r="G27" s="1">
        <f>('Deaths total'!G27/'Cohort sizes'!G27)*'Cohort sizes'!$B27</f>
        <v>65.861191577771976</v>
      </c>
      <c r="H27" s="1">
        <f>('Deaths total'!H27/'Cohort sizes'!H27)*'Cohort sizes'!$B27</f>
        <v>55.680515391041709</v>
      </c>
      <c r="I27" s="1">
        <f>('Deaths total'!I27/'Cohort sizes'!I27)*'Cohort sizes'!$B27</f>
        <v>69.852289892334881</v>
      </c>
      <c r="J27" s="1">
        <f>('Deaths total'!J27/'Cohort sizes'!J27)*'Cohort sizes'!$B27</f>
        <v>57.02821531857618</v>
      </c>
      <c r="K27" s="1">
        <f>('Deaths total'!K27/'Cohort sizes'!K27)*'Cohort sizes'!$B27</f>
        <v>58.041156434250595</v>
      </c>
      <c r="L27" s="1">
        <f>('Deaths total'!L27/'Cohort sizes'!L27)*'Cohort sizes'!$B27</f>
        <v>51.184323235303616</v>
      </c>
      <c r="M27" s="1">
        <f>('Deaths total'!M27/'Cohort sizes'!M27)*'Cohort sizes'!$B27</f>
        <v>50.631110421977681</v>
      </c>
      <c r="N27" s="1">
        <f>('Deaths total'!N27/'Cohort sizes'!N27)*'Cohort sizes'!$B27</f>
        <v>55.430958158304421</v>
      </c>
      <c r="O27" s="1">
        <f>('Deaths total'!O27/'Cohort sizes'!O27)*'Cohort sizes'!$B27</f>
        <v>82.857879185747834</v>
      </c>
      <c r="P27" s="1">
        <f>('Deaths total'!P27/'Cohort sizes'!P27)*'Cohort sizes'!$B27</f>
        <v>62.710941315501131</v>
      </c>
    </row>
    <row r="28" spans="1:16" x14ac:dyDescent="0.25">
      <c r="A28" s="3">
        <v>25</v>
      </c>
      <c r="B28" s="1">
        <f>('Deaths total'!B28/'Cohort sizes'!B28)*'Cohort sizes'!$B28</f>
        <v>56.999999999999993</v>
      </c>
      <c r="C28" s="1">
        <f>('Deaths total'!C28/'Cohort sizes'!C28)*'Cohort sizes'!$B28</f>
        <v>52.467332909710592</v>
      </c>
      <c r="D28" s="1">
        <f>('Deaths total'!D28/'Cohort sizes'!D28)*'Cohort sizes'!$B28</f>
        <v>57.909822542929689</v>
      </c>
      <c r="E28" s="1">
        <f>('Deaths total'!E28/'Cohort sizes'!E28)*'Cohort sizes'!$B28</f>
        <v>56.044351035767114</v>
      </c>
      <c r="F28" s="1">
        <f>('Deaths total'!F28/'Cohort sizes'!F28)*'Cohort sizes'!$B28</f>
        <v>71.601148441232255</v>
      </c>
      <c r="G28" s="1">
        <f>('Deaths total'!G28/'Cohort sizes'!G28)*'Cohort sizes'!$B28</f>
        <v>66.066229019294056</v>
      </c>
      <c r="H28" s="1">
        <f>('Deaths total'!H28/'Cohort sizes'!H28)*'Cohort sizes'!$B28</f>
        <v>58.47114579419793</v>
      </c>
      <c r="I28" s="1">
        <f>('Deaths total'!I28/'Cohort sizes'!I28)*'Cohort sizes'!$B28</f>
        <v>64.080151667709842</v>
      </c>
      <c r="J28" s="1">
        <f>('Deaths total'!J28/'Cohort sizes'!J28)*'Cohort sizes'!$B28</f>
        <v>66.847363812479301</v>
      </c>
      <c r="K28" s="1">
        <f>('Deaths total'!K28/'Cohort sizes'!K28)*'Cohort sizes'!$B28</f>
        <v>51.614902150798137</v>
      </c>
      <c r="L28" s="1">
        <f>('Deaths total'!L28/'Cohort sizes'!L28)*'Cohort sizes'!$B28</f>
        <v>53.659610747976274</v>
      </c>
      <c r="M28" s="1">
        <f>('Deaths total'!M28/'Cohort sizes'!M28)*'Cohort sizes'!$B28</f>
        <v>70.014450616410528</v>
      </c>
      <c r="N28" s="1">
        <f>('Deaths total'!N28/'Cohort sizes'!N28)*'Cohort sizes'!$B28</f>
        <v>61.216711789867119</v>
      </c>
      <c r="O28" s="1">
        <f>('Deaths total'!O28/'Cohort sizes'!O28)*'Cohort sizes'!$B28</f>
        <v>57.561878006214613</v>
      </c>
      <c r="P28" s="1">
        <f>('Deaths total'!P28/'Cohort sizes'!P28)*'Cohort sizes'!$B28</f>
        <v>64.935517912759579</v>
      </c>
    </row>
    <row r="29" spans="1:16" x14ac:dyDescent="0.25">
      <c r="A29" s="3">
        <v>26</v>
      </c>
      <c r="B29" s="1">
        <f>('Deaths total'!B29/'Cohort sizes'!B29)*'Cohort sizes'!$B29</f>
        <v>70</v>
      </c>
      <c r="C29" s="1">
        <f>('Deaths total'!C29/'Cohort sizes'!C29)*'Cohort sizes'!$B29</f>
        <v>64.829628757323277</v>
      </c>
      <c r="D29" s="1">
        <f>('Deaths total'!D29/'Cohort sizes'!D29)*'Cohort sizes'!$B29</f>
        <v>69.024724998443617</v>
      </c>
      <c r="E29" s="1">
        <f>('Deaths total'!E29/'Cohort sizes'!E29)*'Cohort sizes'!$B29</f>
        <v>75.436342388323126</v>
      </c>
      <c r="F29" s="1">
        <f>('Deaths total'!F29/'Cohort sizes'!F29)*'Cohort sizes'!$B29</f>
        <v>63.956607570310041</v>
      </c>
      <c r="G29" s="1">
        <f>('Deaths total'!G29/'Cohort sizes'!G29)*'Cohort sizes'!$B29</f>
        <v>75.211992561005388</v>
      </c>
      <c r="H29" s="1">
        <f>('Deaths total'!H29/'Cohort sizes'!H29)*'Cohort sizes'!$B29</f>
        <v>68.486554130092287</v>
      </c>
      <c r="I29" s="1">
        <f>('Deaths total'!I29/'Cohort sizes'!I29)*'Cohort sizes'!$B29</f>
        <v>60.961589961531743</v>
      </c>
      <c r="J29" s="1">
        <f>('Deaths total'!J29/'Cohort sizes'!J29)*'Cohort sizes'!$B29</f>
        <v>65.564735968414908</v>
      </c>
      <c r="K29" s="1">
        <f>('Deaths total'!K29/'Cohort sizes'!K29)*'Cohort sizes'!$B29</f>
        <v>63.654207532804868</v>
      </c>
      <c r="L29" s="1">
        <f>('Deaths total'!L29/'Cohort sizes'!L29)*'Cohort sizes'!$B29</f>
        <v>63.109850099460076</v>
      </c>
      <c r="M29" s="1">
        <f>('Deaths total'!M29/'Cohort sizes'!M29)*'Cohort sizes'!$B29</f>
        <v>63.595585165284007</v>
      </c>
      <c r="N29" s="1">
        <f>('Deaths total'!N29/'Cohort sizes'!N29)*'Cohort sizes'!$B29</f>
        <v>67.018555633422466</v>
      </c>
      <c r="O29" s="1">
        <f>('Deaths total'!O29/'Cohort sizes'!O29)*'Cohort sizes'!$B29</f>
        <v>72.363358426224949</v>
      </c>
      <c r="P29" s="1">
        <f>('Deaths total'!P29/'Cohort sizes'!P29)*'Cohort sizes'!$B29</f>
        <v>66.601847594603612</v>
      </c>
    </row>
    <row r="30" spans="1:16" x14ac:dyDescent="0.25">
      <c r="A30" s="3">
        <v>27</v>
      </c>
      <c r="B30" s="1">
        <f>('Deaths total'!B30/'Cohort sizes'!B30)*'Cohort sizes'!$B30</f>
        <v>47</v>
      </c>
      <c r="C30" s="1">
        <f>('Deaths total'!C30/'Cohort sizes'!C30)*'Cohort sizes'!$B30</f>
        <v>75.733747972681414</v>
      </c>
      <c r="D30" s="1">
        <f>('Deaths total'!D30/'Cohort sizes'!D30)*'Cohort sizes'!$B30</f>
        <v>58.312871122743971</v>
      </c>
      <c r="E30" s="1">
        <f>('Deaths total'!E30/'Cohort sizes'!E30)*'Cohort sizes'!$B30</f>
        <v>72.018112324120295</v>
      </c>
      <c r="F30" s="1">
        <f>('Deaths total'!F30/'Cohort sizes'!F30)*'Cohort sizes'!$B30</f>
        <v>54.886126898439429</v>
      </c>
      <c r="G30" s="1">
        <f>('Deaths total'!G30/'Cohort sizes'!G30)*'Cohort sizes'!$B30</f>
        <v>60.289279301048524</v>
      </c>
      <c r="H30" s="1">
        <f>('Deaths total'!H30/'Cohort sizes'!H30)*'Cohort sizes'!$B30</f>
        <v>63.76407579057085</v>
      </c>
      <c r="I30" s="1">
        <f>('Deaths total'!I30/'Cohort sizes'!I30)*'Cohort sizes'!$B30</f>
        <v>57.541709903402079</v>
      </c>
      <c r="J30" s="1">
        <f>('Deaths total'!J30/'Cohort sizes'!J30)*'Cohort sizes'!$B30</f>
        <v>61.56941811223134</v>
      </c>
      <c r="K30" s="1">
        <f>('Deaths total'!K30/'Cohort sizes'!K30)*'Cohort sizes'!$B30</f>
        <v>70.19576881192063</v>
      </c>
      <c r="L30" s="1">
        <f>('Deaths total'!L30/'Cohort sizes'!L30)*'Cohort sizes'!$B30</f>
        <v>67.628857669276826</v>
      </c>
      <c r="M30" s="1">
        <f>('Deaths total'!M30/'Cohort sizes'!M30)*'Cohort sizes'!$B30</f>
        <v>75.693765103914942</v>
      </c>
      <c r="N30" s="1">
        <f>('Deaths total'!N30/'Cohort sizes'!N30)*'Cohort sizes'!$B30</f>
        <v>64.289412955106243</v>
      </c>
      <c r="O30" s="1">
        <f>('Deaths total'!O30/'Cohort sizes'!O30)*'Cohort sizes'!$B30</f>
        <v>64.888340326055669</v>
      </c>
      <c r="P30" s="1">
        <f>('Deaths total'!P30/'Cohort sizes'!P30)*'Cohort sizes'!$B30</f>
        <v>71.555872369377113</v>
      </c>
    </row>
    <row r="31" spans="1:16" x14ac:dyDescent="0.25">
      <c r="A31" s="3">
        <v>28</v>
      </c>
      <c r="B31" s="1">
        <f>('Deaths total'!B31/'Cohort sizes'!B31)*'Cohort sizes'!$B31</f>
        <v>57</v>
      </c>
      <c r="C31" s="1">
        <f>('Deaths total'!C31/'Cohort sizes'!C31)*'Cohort sizes'!$B31</f>
        <v>71.26330495214485</v>
      </c>
      <c r="D31" s="1">
        <f>('Deaths total'!D31/'Cohort sizes'!D31)*'Cohort sizes'!$B31</f>
        <v>58.588762090217614</v>
      </c>
      <c r="E31" s="1">
        <f>('Deaths total'!E31/'Cohort sizes'!E31)*'Cohort sizes'!$B31</f>
        <v>67.394596807204252</v>
      </c>
      <c r="F31" s="1">
        <f>('Deaths total'!F31/'Cohort sizes'!F31)*'Cohort sizes'!$B31</f>
        <v>78.035261534947466</v>
      </c>
      <c r="G31" s="1">
        <f>('Deaths total'!G31/'Cohort sizes'!G31)*'Cohort sizes'!$B31</f>
        <v>68.133793136027577</v>
      </c>
      <c r="H31" s="1">
        <f>('Deaths total'!H31/'Cohort sizes'!H31)*'Cohort sizes'!$B31</f>
        <v>78.8603749131276</v>
      </c>
      <c r="I31" s="1">
        <f>('Deaths total'!I31/'Cohort sizes'!I31)*'Cohort sizes'!$B31</f>
        <v>73.684982595723525</v>
      </c>
      <c r="J31" s="1">
        <f>('Deaths total'!J31/'Cohort sizes'!J31)*'Cohort sizes'!$B31</f>
        <v>67.922675164288833</v>
      </c>
      <c r="K31" s="1">
        <f>('Deaths total'!K31/'Cohort sizes'!K31)*'Cohort sizes'!$B31</f>
        <v>72.565087360302215</v>
      </c>
      <c r="L31" s="1">
        <f>('Deaths total'!L31/'Cohort sizes'!L31)*'Cohort sizes'!$B31</f>
        <v>66.565729137496504</v>
      </c>
      <c r="M31" s="1">
        <f>('Deaths total'!M31/'Cohort sizes'!M31)*'Cohort sizes'!$B31</f>
        <v>66.642126843115093</v>
      </c>
      <c r="N31" s="1">
        <f>('Deaths total'!N31/'Cohort sizes'!N31)*'Cohort sizes'!$B31</f>
        <v>63.748354456518932</v>
      </c>
      <c r="O31" s="1">
        <f>('Deaths total'!O31/'Cohort sizes'!O31)*'Cohort sizes'!$B31</f>
        <v>76.212973999124486</v>
      </c>
      <c r="P31" s="1">
        <f>('Deaths total'!P31/'Cohort sizes'!P31)*'Cohort sizes'!$B31</f>
        <v>74.153742695198488</v>
      </c>
    </row>
    <row r="32" spans="1:16" x14ac:dyDescent="0.25">
      <c r="A32" s="3">
        <v>29</v>
      </c>
      <c r="B32" s="1">
        <f>('Deaths total'!B32/'Cohort sizes'!B32)*'Cohort sizes'!$B32</f>
        <v>87</v>
      </c>
      <c r="C32" s="1">
        <f>('Deaths total'!C32/'Cohort sizes'!C32)*'Cohort sizes'!$B32</f>
        <v>88.934786007130583</v>
      </c>
      <c r="D32" s="1">
        <f>('Deaths total'!D32/'Cohort sizes'!D32)*'Cohort sizes'!$B32</f>
        <v>85.223165487303916</v>
      </c>
      <c r="E32" s="1">
        <f>('Deaths total'!E32/'Cohort sizes'!E32)*'Cohort sizes'!$B32</f>
        <v>97.053623166945542</v>
      </c>
      <c r="F32" s="1">
        <f>('Deaths total'!F32/'Cohort sizes'!F32)*'Cohort sizes'!$B32</f>
        <v>78.722718446601945</v>
      </c>
      <c r="G32" s="1">
        <f>('Deaths total'!G32/'Cohort sizes'!G32)*'Cohort sizes'!$B32</f>
        <v>69.017789757412402</v>
      </c>
      <c r="H32" s="1">
        <f>('Deaths total'!H32/'Cohort sizes'!H32)*'Cohort sizes'!$B32</f>
        <v>67.470552938143115</v>
      </c>
      <c r="I32" s="1">
        <f>('Deaths total'!I32/'Cohort sizes'!I32)*'Cohort sizes'!$B32</f>
        <v>68.782027684041239</v>
      </c>
      <c r="J32" s="1">
        <f>('Deaths total'!J32/'Cohort sizes'!J32)*'Cohort sizes'!$B32</f>
        <v>80.306808557143242</v>
      </c>
      <c r="K32" s="1">
        <f>('Deaths total'!K32/'Cohort sizes'!K32)*'Cohort sizes'!$B32</f>
        <v>67.918156620267425</v>
      </c>
      <c r="L32" s="1">
        <f>('Deaths total'!L32/'Cohort sizes'!L32)*'Cohort sizes'!$B32</f>
        <v>77.988013002844383</v>
      </c>
      <c r="M32" s="1">
        <f>('Deaths total'!M32/'Cohort sizes'!M32)*'Cohort sizes'!$B32</f>
        <v>88.6596182326806</v>
      </c>
      <c r="N32" s="1">
        <f>('Deaths total'!N32/'Cohort sizes'!N32)*'Cohort sizes'!$B32</f>
        <v>74.813626239695139</v>
      </c>
      <c r="O32" s="1">
        <f>('Deaths total'!O32/'Cohort sizes'!O32)*'Cohort sizes'!$B32</f>
        <v>80.189350357499066</v>
      </c>
      <c r="P32" s="1">
        <f>('Deaths total'!P32/'Cohort sizes'!P32)*'Cohort sizes'!$B32</f>
        <v>72.398465205199685</v>
      </c>
    </row>
    <row r="33" spans="1:16" x14ac:dyDescent="0.25">
      <c r="A33" s="3">
        <v>30</v>
      </c>
      <c r="B33" s="1">
        <f>('Deaths total'!B33/'Cohort sizes'!B33)*'Cohort sizes'!$B33</f>
        <v>76</v>
      </c>
      <c r="C33" s="1">
        <f>('Deaths total'!C33/'Cohort sizes'!C33)*'Cohort sizes'!$B33</f>
        <v>69.840536446704505</v>
      </c>
      <c r="D33" s="1">
        <f>('Deaths total'!D33/'Cohort sizes'!D33)*'Cohort sizes'!$B33</f>
        <v>79.749571002269533</v>
      </c>
      <c r="E33" s="1">
        <f>('Deaths total'!E33/'Cohort sizes'!E33)*'Cohort sizes'!$B33</f>
        <v>76.017197413557568</v>
      </c>
      <c r="F33" s="1">
        <f>('Deaths total'!F33/'Cohort sizes'!F33)*'Cohort sizes'!$B33</f>
        <v>83.057309481040377</v>
      </c>
      <c r="G33" s="1">
        <f>('Deaths total'!G33/'Cohort sizes'!G33)*'Cohort sizes'!$B33</f>
        <v>88.411918874044318</v>
      </c>
      <c r="H33" s="1">
        <f>('Deaths total'!H33/'Cohort sizes'!H33)*'Cohort sizes'!$B33</f>
        <v>87.897339027595265</v>
      </c>
      <c r="I33" s="1">
        <f>('Deaths total'!I33/'Cohort sizes'!I33)*'Cohort sizes'!$B33</f>
        <v>74.583124268272286</v>
      </c>
      <c r="J33" s="1">
        <f>('Deaths total'!J33/'Cohort sizes'!J33)*'Cohort sizes'!$B33</f>
        <v>88.993711849047585</v>
      </c>
      <c r="K33" s="1">
        <f>('Deaths total'!K33/'Cohort sizes'!K33)*'Cohort sizes'!$B33</f>
        <v>70.307173678532905</v>
      </c>
      <c r="L33" s="1">
        <f>('Deaths total'!L33/'Cohort sizes'!L33)*'Cohort sizes'!$B33</f>
        <v>74.382962245885764</v>
      </c>
      <c r="M33" s="1">
        <f>('Deaths total'!M33/'Cohort sizes'!M33)*'Cohort sizes'!$B33</f>
        <v>82.764829692753921</v>
      </c>
      <c r="N33" s="1">
        <f>('Deaths total'!N33/'Cohort sizes'!N33)*'Cohort sizes'!$B33</f>
        <v>86.603697800446284</v>
      </c>
      <c r="O33" s="1">
        <f>('Deaths total'!O33/'Cohort sizes'!O33)*'Cohort sizes'!$B33</f>
        <v>77.022523289623891</v>
      </c>
      <c r="P33" s="1">
        <f>('Deaths total'!P33/'Cohort sizes'!P33)*'Cohort sizes'!$B33</f>
        <v>78.412798874969099</v>
      </c>
    </row>
    <row r="34" spans="1:16" x14ac:dyDescent="0.25">
      <c r="A34" s="3">
        <v>31</v>
      </c>
      <c r="B34" s="1">
        <f>('Deaths total'!B34/'Cohort sizes'!B34)*'Cohort sizes'!$B34</f>
        <v>92</v>
      </c>
      <c r="C34" s="1">
        <f>('Deaths total'!C34/'Cohort sizes'!C34)*'Cohort sizes'!$B34</f>
        <v>86.001259397039448</v>
      </c>
      <c r="D34" s="1">
        <f>('Deaths total'!D34/'Cohort sizes'!D34)*'Cohort sizes'!$B34</f>
        <v>93.142216826967967</v>
      </c>
      <c r="E34" s="1">
        <f>('Deaths total'!E34/'Cohort sizes'!E34)*'Cohort sizes'!$B34</f>
        <v>70.181882145998244</v>
      </c>
      <c r="F34" s="1">
        <f>('Deaths total'!F34/'Cohort sizes'!F34)*'Cohort sizes'!$B34</f>
        <v>83.595458194283864</v>
      </c>
      <c r="G34" s="1">
        <f>('Deaths total'!G34/'Cohort sizes'!G34)*'Cohort sizes'!$B34</f>
        <v>74.262304075235107</v>
      </c>
      <c r="H34" s="1">
        <f>('Deaths total'!H34/'Cohort sizes'!H34)*'Cohort sizes'!$B34</f>
        <v>86.053047804373037</v>
      </c>
      <c r="I34" s="1">
        <f>('Deaths total'!I34/'Cohort sizes'!I34)*'Cohort sizes'!$B34</f>
        <v>76.187731415716939</v>
      </c>
      <c r="J34" s="1">
        <f>('Deaths total'!J34/'Cohort sizes'!J34)*'Cohort sizes'!$B34</f>
        <v>85.373036251691104</v>
      </c>
      <c r="K34" s="1">
        <f>('Deaths total'!K34/'Cohort sizes'!K34)*'Cohort sizes'!$B34</f>
        <v>77.042485813073327</v>
      </c>
      <c r="L34" s="1">
        <f>('Deaths total'!L34/'Cohort sizes'!L34)*'Cohort sizes'!$B34</f>
        <v>82.487121916084604</v>
      </c>
      <c r="M34" s="1">
        <f>('Deaths total'!M34/'Cohort sizes'!M34)*'Cohort sizes'!$B34</f>
        <v>91.839706728617401</v>
      </c>
      <c r="N34" s="1">
        <f>('Deaths total'!N34/'Cohort sizes'!N34)*'Cohort sizes'!$B34</f>
        <v>93.94845746626693</v>
      </c>
      <c r="O34" s="1">
        <f>('Deaths total'!O34/'Cohort sizes'!O34)*'Cohort sizes'!$B34</f>
        <v>85.707809677944113</v>
      </c>
      <c r="P34" s="1">
        <f>('Deaths total'!P34/'Cohort sizes'!P34)*'Cohort sizes'!$B34</f>
        <v>80.509568497749839</v>
      </c>
    </row>
    <row r="35" spans="1:16" x14ac:dyDescent="0.25">
      <c r="A35" s="3">
        <v>32</v>
      </c>
      <c r="B35" s="1">
        <f>('Deaths total'!B35/'Cohort sizes'!B35)*'Cohort sizes'!$B35</f>
        <v>92</v>
      </c>
      <c r="C35" s="1">
        <f>('Deaths total'!C35/'Cohort sizes'!C35)*'Cohort sizes'!$B35</f>
        <v>99.323972979734805</v>
      </c>
      <c r="D35" s="1">
        <f>('Deaths total'!D35/'Cohort sizes'!D35)*'Cohort sizes'!$B35</f>
        <v>94.12148899514122</v>
      </c>
      <c r="E35" s="1">
        <f>('Deaths total'!E35/'Cohort sizes'!E35)*'Cohort sizes'!$B35</f>
        <v>76.883013710751811</v>
      </c>
      <c r="F35" s="1">
        <f>('Deaths total'!F35/'Cohort sizes'!F35)*'Cohort sizes'!$B35</f>
        <v>78.429495601937759</v>
      </c>
      <c r="G35" s="1">
        <f>('Deaths total'!G35/'Cohort sizes'!G35)*'Cohort sizes'!$B35</f>
        <v>77.597547245677532</v>
      </c>
      <c r="H35" s="1">
        <f>('Deaths total'!H35/'Cohort sizes'!H35)*'Cohort sizes'!$B35</f>
        <v>100.51793336740405</v>
      </c>
      <c r="I35" s="1">
        <f>('Deaths total'!I35/'Cohort sizes'!I35)*'Cohort sizes'!$B35</f>
        <v>85.810967606946534</v>
      </c>
      <c r="J35" s="1">
        <f>('Deaths total'!J35/'Cohort sizes'!J35)*'Cohort sizes'!$B35</f>
        <v>88.902157848063851</v>
      </c>
      <c r="K35" s="1">
        <f>('Deaths total'!K35/'Cohort sizes'!K35)*'Cohort sizes'!$B35</f>
        <v>86.697920838946956</v>
      </c>
      <c r="L35" s="1">
        <f>('Deaths total'!L35/'Cohort sizes'!L35)*'Cohort sizes'!$B35</f>
        <v>80.256426862395884</v>
      </c>
      <c r="M35" s="1">
        <f>('Deaths total'!M35/'Cohort sizes'!M35)*'Cohort sizes'!$B35</f>
        <v>90.158253210426778</v>
      </c>
      <c r="N35" s="1">
        <f>('Deaths total'!N35/'Cohort sizes'!N35)*'Cohort sizes'!$B35</f>
        <v>73.191380091636873</v>
      </c>
      <c r="O35" s="1">
        <f>('Deaths total'!O35/'Cohort sizes'!O35)*'Cohort sizes'!$B35</f>
        <v>86.166652203916513</v>
      </c>
      <c r="P35" s="1">
        <f>('Deaths total'!P35/'Cohort sizes'!P35)*'Cohort sizes'!$B35</f>
        <v>85.256121300195389</v>
      </c>
    </row>
    <row r="36" spans="1:16" x14ac:dyDescent="0.25">
      <c r="A36" s="3">
        <v>33</v>
      </c>
      <c r="B36" s="1">
        <f>('Deaths total'!B36/'Cohort sizes'!B36)*'Cohort sizes'!$B36</f>
        <v>99</v>
      </c>
      <c r="C36" s="1">
        <f>('Deaths total'!C36/'Cohort sizes'!C36)*'Cohort sizes'!$B36</f>
        <v>89.703821243523322</v>
      </c>
      <c r="D36" s="1">
        <f>('Deaths total'!D36/'Cohort sizes'!D36)*'Cohort sizes'!$B36</f>
        <v>111.81886062085212</v>
      </c>
      <c r="E36" s="1">
        <f>('Deaths total'!E36/'Cohort sizes'!E36)*'Cohort sizes'!$B36</f>
        <v>76.633132255971802</v>
      </c>
      <c r="F36" s="1">
        <f>('Deaths total'!F36/'Cohort sizes'!F36)*'Cohort sizes'!$B36</f>
        <v>108.76872861847757</v>
      </c>
      <c r="G36" s="1">
        <f>('Deaths total'!G36/'Cohort sizes'!G36)*'Cohort sizes'!$B36</f>
        <v>93.921047897908409</v>
      </c>
      <c r="H36" s="1">
        <f>('Deaths total'!H36/'Cohort sizes'!H36)*'Cohort sizes'!$B36</f>
        <v>94.873188785830948</v>
      </c>
      <c r="I36" s="1">
        <f>('Deaths total'!I36/'Cohort sizes'!I36)*'Cohort sizes'!$B36</f>
        <v>101.35684909991542</v>
      </c>
      <c r="J36" s="1">
        <f>('Deaths total'!J36/'Cohort sizes'!J36)*'Cohort sizes'!$B36</f>
        <v>84.929298503801817</v>
      </c>
      <c r="K36" s="1">
        <f>('Deaths total'!K36/'Cohort sizes'!K36)*'Cohort sizes'!$B36</f>
        <v>89.486100768854755</v>
      </c>
      <c r="L36" s="1">
        <f>('Deaths total'!L36/'Cohort sizes'!L36)*'Cohort sizes'!$B36</f>
        <v>98.144894729010048</v>
      </c>
      <c r="M36" s="1">
        <f>('Deaths total'!M36/'Cohort sizes'!M36)*'Cohort sizes'!$B36</f>
        <v>93.541286449552658</v>
      </c>
      <c r="N36" s="1">
        <f>('Deaths total'!N36/'Cohort sizes'!N36)*'Cohort sizes'!$B36</f>
        <v>107.33667938252157</v>
      </c>
      <c r="O36" s="1">
        <f>('Deaths total'!O36/'Cohort sizes'!O36)*'Cohort sizes'!$B36</f>
        <v>94.695918918863171</v>
      </c>
      <c r="P36" s="1">
        <f>('Deaths total'!P36/'Cohort sizes'!P36)*'Cohort sizes'!$B36</f>
        <v>88.187594217910117</v>
      </c>
    </row>
    <row r="37" spans="1:16" x14ac:dyDescent="0.25">
      <c r="A37" s="3">
        <v>34</v>
      </c>
      <c r="B37" s="1">
        <f>('Deaths total'!B37/'Cohort sizes'!B37)*'Cohort sizes'!$B37</f>
        <v>115</v>
      </c>
      <c r="C37" s="1">
        <f>('Deaths total'!C37/'Cohort sizes'!C37)*'Cohort sizes'!$B37</f>
        <v>97.955674671673577</v>
      </c>
      <c r="D37" s="1">
        <f>('Deaths total'!D37/'Cohort sizes'!D37)*'Cohort sizes'!$B37</f>
        <v>106.6481981488308</v>
      </c>
      <c r="E37" s="1">
        <f>('Deaths total'!E37/'Cohort sizes'!E37)*'Cohort sizes'!$B37</f>
        <v>95.036099639003609</v>
      </c>
      <c r="F37" s="1">
        <f>('Deaths total'!F37/'Cohort sizes'!F37)*'Cohort sizes'!$B37</f>
        <v>86.13122635942382</v>
      </c>
      <c r="G37" s="1">
        <f>('Deaths total'!G37/'Cohort sizes'!G37)*'Cohort sizes'!$B37</f>
        <v>100.82948357266923</v>
      </c>
      <c r="H37" s="1">
        <f>('Deaths total'!H37/'Cohort sizes'!H37)*'Cohort sizes'!$B37</f>
        <v>99.501196035428507</v>
      </c>
      <c r="I37" s="1">
        <f>('Deaths total'!I37/'Cohort sizes'!I37)*'Cohort sizes'!$B37</f>
        <v>87.336501354180101</v>
      </c>
      <c r="J37" s="1">
        <f>('Deaths total'!J37/'Cohort sizes'!J37)*'Cohort sizes'!$B37</f>
        <v>83.465368183322056</v>
      </c>
      <c r="K37" s="1">
        <f>('Deaths total'!K37/'Cohort sizes'!K37)*'Cohort sizes'!$B37</f>
        <v>103.76277489919779</v>
      </c>
      <c r="L37" s="1">
        <f>('Deaths total'!L37/'Cohort sizes'!L37)*'Cohort sizes'!$B37</f>
        <v>117.69879948775731</v>
      </c>
      <c r="M37" s="1">
        <f>('Deaths total'!M37/'Cohort sizes'!M37)*'Cohort sizes'!$B37</f>
        <v>108.37103055587886</v>
      </c>
      <c r="N37" s="1">
        <f>('Deaths total'!N37/'Cohort sizes'!N37)*'Cohort sizes'!$B37</f>
        <v>107.22764691928555</v>
      </c>
      <c r="O37" s="1">
        <f>('Deaths total'!O37/'Cohort sizes'!O37)*'Cohort sizes'!$B37</f>
        <v>104.99063131937987</v>
      </c>
      <c r="P37" s="1">
        <f>('Deaths total'!P37/'Cohort sizes'!P37)*'Cohort sizes'!$B37</f>
        <v>96.108916152851435</v>
      </c>
    </row>
    <row r="38" spans="1:16" x14ac:dyDescent="0.25">
      <c r="A38" s="3">
        <v>35</v>
      </c>
      <c r="B38" s="1">
        <f>('Deaths total'!B38/'Cohort sizes'!B38)*'Cohort sizes'!$B38</f>
        <v>110.99999999999999</v>
      </c>
      <c r="C38" s="1">
        <f>('Deaths total'!C38/'Cohort sizes'!C38)*'Cohort sizes'!$B38</f>
        <v>95.968419422829115</v>
      </c>
      <c r="D38" s="1">
        <f>('Deaths total'!D38/'Cohort sizes'!D38)*'Cohort sizes'!$B38</f>
        <v>107.18061107073643</v>
      </c>
      <c r="E38" s="1">
        <f>('Deaths total'!E38/'Cohort sizes'!E38)*'Cohort sizes'!$B38</f>
        <v>126.99393051485977</v>
      </c>
      <c r="F38" s="1">
        <f>('Deaths total'!F38/'Cohort sizes'!F38)*'Cohort sizes'!$B38</f>
        <v>118.18383083707481</v>
      </c>
      <c r="G38" s="1">
        <f>('Deaths total'!G38/'Cohort sizes'!G38)*'Cohort sizes'!$B38</f>
        <v>110.22714097623791</v>
      </c>
      <c r="H38" s="1">
        <f>('Deaths total'!H38/'Cohort sizes'!H38)*'Cohort sizes'!$B38</f>
        <v>126.10461814231925</v>
      </c>
      <c r="I38" s="1">
        <f>('Deaths total'!I38/'Cohort sizes'!I38)*'Cohort sizes'!$B38</f>
        <v>101.02247618859228</v>
      </c>
      <c r="J38" s="1">
        <f>('Deaths total'!J38/'Cohort sizes'!J38)*'Cohort sizes'!$B38</f>
        <v>106.58159692297085</v>
      </c>
      <c r="K38" s="1">
        <f>('Deaths total'!K38/'Cohort sizes'!K38)*'Cohort sizes'!$B38</f>
        <v>116.24025249238865</v>
      </c>
      <c r="L38" s="1">
        <f>('Deaths total'!L38/'Cohort sizes'!L38)*'Cohort sizes'!$B38</f>
        <v>104.03787408361679</v>
      </c>
      <c r="M38" s="1">
        <f>('Deaths total'!M38/'Cohort sizes'!M38)*'Cohort sizes'!$B38</f>
        <v>107.24375744231504</v>
      </c>
      <c r="N38" s="1">
        <f>('Deaths total'!N38/'Cohort sizes'!N38)*'Cohort sizes'!$B38</f>
        <v>95.569920821023715</v>
      </c>
      <c r="O38" s="1">
        <f>('Deaths total'!O38/'Cohort sizes'!O38)*'Cohort sizes'!$B38</f>
        <v>115.42966095099742</v>
      </c>
      <c r="P38" s="1">
        <f>('Deaths total'!P38/'Cohort sizes'!P38)*'Cohort sizes'!$B38</f>
        <v>110.30781862731583</v>
      </c>
    </row>
    <row r="39" spans="1:16" x14ac:dyDescent="0.25">
      <c r="A39" s="3">
        <v>36</v>
      </c>
      <c r="B39" s="1">
        <f>('Deaths total'!B39/'Cohort sizes'!B39)*'Cohort sizes'!$B39</f>
        <v>116</v>
      </c>
      <c r="C39" s="1">
        <f>('Deaths total'!C39/'Cohort sizes'!C39)*'Cohort sizes'!$B39</f>
        <v>133.80607468551517</v>
      </c>
      <c r="D39" s="1">
        <f>('Deaths total'!D39/'Cohort sizes'!D39)*'Cohort sizes'!$B39</f>
        <v>106.68184269932279</v>
      </c>
      <c r="E39" s="1">
        <f>('Deaths total'!E39/'Cohort sizes'!E39)*'Cohort sizes'!$B39</f>
        <v>108.95812835250977</v>
      </c>
      <c r="F39" s="1">
        <f>('Deaths total'!F39/'Cohort sizes'!F39)*'Cohort sizes'!$B39</f>
        <v>111.60861080133823</v>
      </c>
      <c r="G39" s="1">
        <f>('Deaths total'!G39/'Cohort sizes'!G39)*'Cohort sizes'!$B39</f>
        <v>115.90681267873691</v>
      </c>
      <c r="H39" s="1">
        <f>('Deaths total'!H39/'Cohort sizes'!H39)*'Cohort sizes'!$B39</f>
        <v>109.68395879853057</v>
      </c>
      <c r="I39" s="1">
        <f>('Deaths total'!I39/'Cohort sizes'!I39)*'Cohort sizes'!$B39</f>
        <v>112.73670029754118</v>
      </c>
      <c r="J39" s="1">
        <f>('Deaths total'!J39/'Cohort sizes'!J39)*'Cohort sizes'!$B39</f>
        <v>114.26216706040677</v>
      </c>
      <c r="K39" s="1">
        <f>('Deaths total'!K39/'Cohort sizes'!K39)*'Cohort sizes'!$B39</f>
        <v>117.75436265866988</v>
      </c>
      <c r="L39" s="1">
        <f>('Deaths total'!L39/'Cohort sizes'!L39)*'Cohort sizes'!$B39</f>
        <v>120.59117191071066</v>
      </c>
      <c r="M39" s="1">
        <f>('Deaths total'!M39/'Cohort sizes'!M39)*'Cohort sizes'!$B39</f>
        <v>127.59375143917693</v>
      </c>
      <c r="N39" s="1">
        <f>('Deaths total'!N39/'Cohort sizes'!N39)*'Cohort sizes'!$B39</f>
        <v>110.71602353087317</v>
      </c>
      <c r="O39" s="1">
        <f>('Deaths total'!O39/'Cohort sizes'!O39)*'Cohort sizes'!$B39</f>
        <v>111.35614077838893</v>
      </c>
      <c r="P39" s="1">
        <f>('Deaths total'!P39/'Cohort sizes'!P39)*'Cohort sizes'!$B39</f>
        <v>117.98781486272472</v>
      </c>
    </row>
    <row r="40" spans="1:16" x14ac:dyDescent="0.25">
      <c r="A40" s="3">
        <v>37</v>
      </c>
      <c r="B40" s="1">
        <f>('Deaths total'!B40/'Cohort sizes'!B40)*'Cohort sizes'!$B40</f>
        <v>143</v>
      </c>
      <c r="C40" s="1">
        <f>('Deaths total'!C40/'Cohort sizes'!C40)*'Cohort sizes'!$B40</f>
        <v>163.9795247975876</v>
      </c>
      <c r="D40" s="1">
        <f>('Deaths total'!D40/'Cohort sizes'!D40)*'Cohort sizes'!$B40</f>
        <v>139.01455124590714</v>
      </c>
      <c r="E40" s="1">
        <f>('Deaths total'!E40/'Cohort sizes'!E40)*'Cohort sizes'!$B40</f>
        <v>133.86214409210382</v>
      </c>
      <c r="F40" s="1">
        <f>('Deaths total'!F40/'Cohort sizes'!F40)*'Cohort sizes'!$B40</f>
        <v>140.81113697530333</v>
      </c>
      <c r="G40" s="1">
        <f>('Deaths total'!G40/'Cohort sizes'!G40)*'Cohort sizes'!$B40</f>
        <v>136.38373780136345</v>
      </c>
      <c r="H40" s="1">
        <f>('Deaths total'!H40/'Cohort sizes'!H40)*'Cohort sizes'!$B40</f>
        <v>137.30833366419185</v>
      </c>
      <c r="I40" s="1">
        <f>('Deaths total'!I40/'Cohort sizes'!I40)*'Cohort sizes'!$B40</f>
        <v>135.35667182751305</v>
      </c>
      <c r="J40" s="1">
        <f>('Deaths total'!J40/'Cohort sizes'!J40)*'Cohort sizes'!$B40</f>
        <v>144.97710821309121</v>
      </c>
      <c r="K40" s="1">
        <f>('Deaths total'!K40/'Cohort sizes'!K40)*'Cohort sizes'!$B40</f>
        <v>108.04207182804919</v>
      </c>
      <c r="L40" s="1">
        <f>('Deaths total'!L40/'Cohort sizes'!L40)*'Cohort sizes'!$B40</f>
        <v>154.40433353054712</v>
      </c>
      <c r="M40" s="1">
        <f>('Deaths total'!M40/'Cohort sizes'!M40)*'Cohort sizes'!$B40</f>
        <v>131.6685873832345</v>
      </c>
      <c r="N40" s="1">
        <f>('Deaths total'!N40/'Cohort sizes'!N40)*'Cohort sizes'!$B40</f>
        <v>141.83141452231388</v>
      </c>
      <c r="O40" s="1">
        <f>('Deaths total'!O40/'Cohort sizes'!O40)*'Cohort sizes'!$B40</f>
        <v>150.86059619457717</v>
      </c>
      <c r="P40" s="1">
        <f>('Deaths total'!P40/'Cohort sizes'!P40)*'Cohort sizes'!$B40</f>
        <v>119.99317891018681</v>
      </c>
    </row>
    <row r="41" spans="1:16" x14ac:dyDescent="0.25">
      <c r="A41" s="3">
        <v>38</v>
      </c>
      <c r="B41" s="1">
        <f>('Deaths total'!B41/'Cohort sizes'!B41)*'Cohort sizes'!$B41</f>
        <v>173</v>
      </c>
      <c r="C41" s="1">
        <f>('Deaths total'!C41/'Cohort sizes'!C41)*'Cohort sizes'!$B41</f>
        <v>197.40036974300131</v>
      </c>
      <c r="D41" s="1">
        <f>('Deaths total'!D41/'Cohort sizes'!D41)*'Cohort sizes'!$B41</f>
        <v>161.11232776929006</v>
      </c>
      <c r="E41" s="1">
        <f>('Deaths total'!E41/'Cohort sizes'!E41)*'Cohort sizes'!$B41</f>
        <v>160.37446842217304</v>
      </c>
      <c r="F41" s="1">
        <f>('Deaths total'!F41/'Cohort sizes'!F41)*'Cohort sizes'!$B41</f>
        <v>153.4930264853686</v>
      </c>
      <c r="G41" s="1">
        <f>('Deaths total'!G41/'Cohort sizes'!G41)*'Cohort sizes'!$B41</f>
        <v>145.29723285088448</v>
      </c>
      <c r="H41" s="1">
        <f>('Deaths total'!H41/'Cohort sizes'!H41)*'Cohort sizes'!$B41</f>
        <v>142.79073051103572</v>
      </c>
      <c r="I41" s="1">
        <f>('Deaths total'!I41/'Cohort sizes'!I41)*'Cohort sizes'!$B41</f>
        <v>155.30696619889454</v>
      </c>
      <c r="J41" s="1">
        <f>('Deaths total'!J41/'Cohort sizes'!J41)*'Cohort sizes'!$B41</f>
        <v>142.66563673527594</v>
      </c>
      <c r="K41" s="1">
        <f>('Deaths total'!K41/'Cohort sizes'!K41)*'Cohort sizes'!$B41</f>
        <v>165.2944484326394</v>
      </c>
      <c r="L41" s="1">
        <f>('Deaths total'!L41/'Cohort sizes'!L41)*'Cohort sizes'!$B41</f>
        <v>180.91868081894884</v>
      </c>
      <c r="M41" s="1">
        <f>('Deaths total'!M41/'Cohort sizes'!M41)*'Cohort sizes'!$B41</f>
        <v>191.83335744598767</v>
      </c>
      <c r="N41" s="1">
        <f>('Deaths total'!N41/'Cohort sizes'!N41)*'Cohort sizes'!$B41</f>
        <v>182.00254233756129</v>
      </c>
      <c r="O41" s="1">
        <f>('Deaths total'!O41/'Cohort sizes'!O41)*'Cohort sizes'!$B41</f>
        <v>151.78225974731146</v>
      </c>
      <c r="P41" s="1">
        <f>('Deaths total'!P41/'Cohort sizes'!P41)*'Cohort sizes'!$B41</f>
        <v>133.91112566058399</v>
      </c>
    </row>
    <row r="42" spans="1:16" x14ac:dyDescent="0.25">
      <c r="A42" s="3">
        <v>39</v>
      </c>
      <c r="B42" s="1">
        <f>('Deaths total'!B42/'Cohort sizes'!B42)*'Cohort sizes'!$B42</f>
        <v>231</v>
      </c>
      <c r="C42" s="1">
        <f>('Deaths total'!C42/'Cohort sizes'!C42)*'Cohort sizes'!$B42</f>
        <v>200.59416783234408</v>
      </c>
      <c r="D42" s="1">
        <f>('Deaths total'!D42/'Cohort sizes'!D42)*'Cohort sizes'!$B42</f>
        <v>195.93451675809655</v>
      </c>
      <c r="E42" s="1">
        <f>('Deaths total'!E42/'Cohort sizes'!E42)*'Cohort sizes'!$B42</f>
        <v>193.0029741748796</v>
      </c>
      <c r="F42" s="1">
        <f>('Deaths total'!F42/'Cohort sizes'!F42)*'Cohort sizes'!$B42</f>
        <v>167.07320031085879</v>
      </c>
      <c r="G42" s="1">
        <f>('Deaths total'!G42/'Cohort sizes'!G42)*'Cohort sizes'!$B42</f>
        <v>193.30504205034072</v>
      </c>
      <c r="H42" s="1">
        <f>('Deaths total'!H42/'Cohort sizes'!H42)*'Cohort sizes'!$B42</f>
        <v>157.06953309544153</v>
      </c>
      <c r="I42" s="1">
        <f>('Deaths total'!I42/'Cohort sizes'!I42)*'Cohort sizes'!$B42</f>
        <v>197.4321743207561</v>
      </c>
      <c r="J42" s="1">
        <f>('Deaths total'!J42/'Cohort sizes'!J42)*'Cohort sizes'!$B42</f>
        <v>173.26195426195426</v>
      </c>
      <c r="K42" s="1">
        <f>('Deaths total'!K42/'Cohort sizes'!K42)*'Cohort sizes'!$B42</f>
        <v>166.45212878977463</v>
      </c>
      <c r="L42" s="1">
        <f>('Deaths total'!L42/'Cohort sizes'!L42)*'Cohort sizes'!$B42</f>
        <v>179.49121622585355</v>
      </c>
      <c r="M42" s="1">
        <f>('Deaths total'!M42/'Cohort sizes'!M42)*'Cohort sizes'!$B42</f>
        <v>150.29612334505163</v>
      </c>
      <c r="N42" s="1">
        <f>('Deaths total'!N42/'Cohort sizes'!N42)*'Cohort sizes'!$B42</f>
        <v>164.39395643141665</v>
      </c>
      <c r="O42" s="1">
        <f>('Deaths total'!O42/'Cohort sizes'!O42)*'Cohort sizes'!$B42</f>
        <v>194.28471517511861</v>
      </c>
      <c r="P42" s="1">
        <f>('Deaths total'!P42/'Cohort sizes'!P42)*'Cohort sizes'!$B42</f>
        <v>146.01826743986484</v>
      </c>
    </row>
    <row r="43" spans="1:16" x14ac:dyDescent="0.25">
      <c r="A43" s="3">
        <v>40</v>
      </c>
      <c r="B43" s="1">
        <f>('Deaths total'!B43/'Cohort sizes'!B43)*'Cohort sizes'!$B43</f>
        <v>243</v>
      </c>
      <c r="C43" s="1">
        <f>('Deaths total'!C43/'Cohort sizes'!C43)*'Cohort sizes'!$B43</f>
        <v>239.70672440081478</v>
      </c>
      <c r="D43" s="1">
        <f>('Deaths total'!D43/'Cohort sizes'!D43)*'Cohort sizes'!$B43</f>
        <v>243.16795880850921</v>
      </c>
      <c r="E43" s="1">
        <f>('Deaths total'!E43/'Cohort sizes'!E43)*'Cohort sizes'!$B43</f>
        <v>210.0043519713883</v>
      </c>
      <c r="F43" s="1">
        <f>('Deaths total'!F43/'Cohort sizes'!F43)*'Cohort sizes'!$B43</f>
        <v>208.10858477028506</v>
      </c>
      <c r="G43" s="1">
        <f>('Deaths total'!G43/'Cohort sizes'!G43)*'Cohort sizes'!$B43</f>
        <v>204.3266686443192</v>
      </c>
      <c r="H43" s="1">
        <f>('Deaths total'!H43/'Cohort sizes'!H43)*'Cohort sizes'!$B43</f>
        <v>219.97450137346232</v>
      </c>
      <c r="I43" s="1">
        <f>('Deaths total'!I43/'Cohort sizes'!I43)*'Cohort sizes'!$B43</f>
        <v>171.59038509690021</v>
      </c>
      <c r="J43" s="1">
        <f>('Deaths total'!J43/'Cohort sizes'!J43)*'Cohort sizes'!$B43</f>
        <v>177.39165818921668</v>
      </c>
      <c r="K43" s="1">
        <f>('Deaths total'!K43/'Cohort sizes'!K43)*'Cohort sizes'!$B43</f>
        <v>208.2800781631656</v>
      </c>
      <c r="L43" s="1">
        <f>('Deaths total'!L43/'Cohort sizes'!L43)*'Cohort sizes'!$B43</f>
        <v>213.59578741857368</v>
      </c>
      <c r="M43" s="1">
        <f>('Deaths total'!M43/'Cohort sizes'!M43)*'Cohort sizes'!$B43</f>
        <v>222.73614094181985</v>
      </c>
      <c r="N43" s="1">
        <f>('Deaths total'!N43/'Cohort sizes'!N43)*'Cohort sizes'!$B43</f>
        <v>206.56043919449294</v>
      </c>
      <c r="O43" s="1">
        <f>('Deaths total'!O43/'Cohort sizes'!O43)*'Cohort sizes'!$B43</f>
        <v>228.87272983875712</v>
      </c>
      <c r="P43" s="1">
        <f>('Deaths total'!P43/'Cohort sizes'!P43)*'Cohort sizes'!$B43</f>
        <v>166.92213915679207</v>
      </c>
    </row>
    <row r="44" spans="1:16" x14ac:dyDescent="0.25">
      <c r="A44" s="3">
        <v>41</v>
      </c>
      <c r="B44" s="1">
        <f>('Deaths total'!B44/'Cohort sizes'!B44)*'Cohort sizes'!$B44</f>
        <v>252</v>
      </c>
      <c r="C44" s="1">
        <f>('Deaths total'!C44/'Cohort sizes'!C44)*'Cohort sizes'!$B44</f>
        <v>262.16911128964387</v>
      </c>
      <c r="D44" s="1">
        <f>('Deaths total'!D44/'Cohort sizes'!D44)*'Cohort sizes'!$B44</f>
        <v>274.57812218273318</v>
      </c>
      <c r="E44" s="1">
        <f>('Deaths total'!E44/'Cohort sizes'!E44)*'Cohort sizes'!$B44</f>
        <v>280.82814830419215</v>
      </c>
      <c r="F44" s="1">
        <f>('Deaths total'!F44/'Cohort sizes'!F44)*'Cohort sizes'!$B44</f>
        <v>266.36937191893372</v>
      </c>
      <c r="G44" s="1">
        <f>('Deaths total'!G44/'Cohort sizes'!G44)*'Cohort sizes'!$B44</f>
        <v>226.6597808913823</v>
      </c>
      <c r="H44" s="1">
        <f>('Deaths total'!H44/'Cohort sizes'!H44)*'Cohort sizes'!$B44</f>
        <v>217.86735690468205</v>
      </c>
      <c r="I44" s="1">
        <f>('Deaths total'!I44/'Cohort sizes'!I44)*'Cohort sizes'!$B44</f>
        <v>217.74559558765176</v>
      </c>
      <c r="J44" s="1">
        <f>('Deaths total'!J44/'Cohort sizes'!J44)*'Cohort sizes'!$B44</f>
        <v>224.26781430929501</v>
      </c>
      <c r="K44" s="1">
        <f>('Deaths total'!K44/'Cohort sizes'!K44)*'Cohort sizes'!$B44</f>
        <v>235.42182331644443</v>
      </c>
      <c r="L44" s="1">
        <f>('Deaths total'!L44/'Cohort sizes'!L44)*'Cohort sizes'!$B44</f>
        <v>245.80100568430257</v>
      </c>
      <c r="M44" s="1">
        <f>('Deaths total'!M44/'Cohort sizes'!M44)*'Cohort sizes'!$B44</f>
        <v>243.88461125153597</v>
      </c>
      <c r="N44" s="1">
        <f>('Deaths total'!N44/'Cohort sizes'!N44)*'Cohort sizes'!$B44</f>
        <v>243.34223325992221</v>
      </c>
      <c r="O44" s="1">
        <f>('Deaths total'!O44/'Cohort sizes'!O44)*'Cohort sizes'!$B44</f>
        <v>237.9150068774174</v>
      </c>
      <c r="P44" s="1">
        <f>('Deaths total'!P44/'Cohort sizes'!P44)*'Cohort sizes'!$B44</f>
        <v>207.0219548531438</v>
      </c>
    </row>
    <row r="45" spans="1:16" x14ac:dyDescent="0.25">
      <c r="A45" s="3">
        <v>42</v>
      </c>
      <c r="B45" s="1">
        <f>('Deaths total'!B45/'Cohort sizes'!B45)*'Cohort sizes'!$B45</f>
        <v>271</v>
      </c>
      <c r="C45" s="1">
        <f>('Deaths total'!C45/'Cohort sizes'!C45)*'Cohort sizes'!$B45</f>
        <v>263.01618585308569</v>
      </c>
      <c r="D45" s="1">
        <f>('Deaths total'!D45/'Cohort sizes'!D45)*'Cohort sizes'!$B45</f>
        <v>253.71985211011284</v>
      </c>
      <c r="E45" s="1">
        <f>('Deaths total'!E45/'Cohort sizes'!E45)*'Cohort sizes'!$B45</f>
        <v>238.86896595987068</v>
      </c>
      <c r="F45" s="1">
        <f>('Deaths total'!F45/'Cohort sizes'!F45)*'Cohort sizes'!$B45</f>
        <v>252.09190426410828</v>
      </c>
      <c r="G45" s="1">
        <f>('Deaths total'!G45/'Cohort sizes'!G45)*'Cohort sizes'!$B45</f>
        <v>263.49062414453874</v>
      </c>
      <c r="H45" s="1">
        <f>('Deaths total'!H45/'Cohort sizes'!H45)*'Cohort sizes'!$B45</f>
        <v>243.52581743001042</v>
      </c>
      <c r="I45" s="1">
        <f>('Deaths total'!I45/'Cohort sizes'!I45)*'Cohort sizes'!$B45</f>
        <v>252.4812858421617</v>
      </c>
      <c r="J45" s="1">
        <f>('Deaths total'!J45/'Cohort sizes'!J45)*'Cohort sizes'!$B45</f>
        <v>254.88446831215543</v>
      </c>
      <c r="K45" s="1">
        <f>('Deaths total'!K45/'Cohort sizes'!K45)*'Cohort sizes'!$B45</f>
        <v>244.4160095223925</v>
      </c>
      <c r="L45" s="1">
        <f>('Deaths total'!L45/'Cohort sizes'!L45)*'Cohort sizes'!$B45</f>
        <v>263.25641025641028</v>
      </c>
      <c r="M45" s="1">
        <f>('Deaths total'!M45/'Cohort sizes'!M45)*'Cohort sizes'!$B45</f>
        <v>248.41399267363815</v>
      </c>
      <c r="N45" s="1">
        <f>('Deaths total'!N45/'Cohort sizes'!N45)*'Cohort sizes'!$B45</f>
        <v>273.42273704101672</v>
      </c>
      <c r="O45" s="1">
        <f>('Deaths total'!O45/'Cohort sizes'!O45)*'Cohort sizes'!$B45</f>
        <v>238.08364348904891</v>
      </c>
      <c r="P45" s="1">
        <f>('Deaths total'!P45/'Cohort sizes'!P45)*'Cohort sizes'!$B45</f>
        <v>241.56838728192787</v>
      </c>
    </row>
    <row r="46" spans="1:16" x14ac:dyDescent="0.25">
      <c r="A46" s="3">
        <v>43</v>
      </c>
      <c r="B46" s="1">
        <f>('Deaths total'!B46/'Cohort sizes'!B46)*'Cohort sizes'!$B46</f>
        <v>278</v>
      </c>
      <c r="C46" s="1">
        <f>('Deaths total'!C46/'Cohort sizes'!C46)*'Cohort sizes'!$B46</f>
        <v>290.72523688828227</v>
      </c>
      <c r="D46" s="1">
        <f>('Deaths total'!D46/'Cohort sizes'!D46)*'Cohort sizes'!$B46</f>
        <v>304.99700347596786</v>
      </c>
      <c r="E46" s="1">
        <f>('Deaths total'!E46/'Cohort sizes'!E46)*'Cohort sizes'!$B46</f>
        <v>291.98884364602083</v>
      </c>
      <c r="F46" s="1">
        <f>('Deaths total'!F46/'Cohort sizes'!F46)*'Cohort sizes'!$B46</f>
        <v>295.10484158991954</v>
      </c>
      <c r="G46" s="1">
        <f>('Deaths total'!G46/'Cohort sizes'!G46)*'Cohort sizes'!$B46</f>
        <v>279.81495182200047</v>
      </c>
      <c r="H46" s="1">
        <f>('Deaths total'!H46/'Cohort sizes'!H46)*'Cohort sizes'!$B46</f>
        <v>294.47247660443037</v>
      </c>
      <c r="I46" s="1">
        <f>('Deaths total'!I46/'Cohort sizes'!I46)*'Cohort sizes'!$B46</f>
        <v>287.51346465293204</v>
      </c>
      <c r="J46" s="1">
        <f>('Deaths total'!J46/'Cohort sizes'!J46)*'Cohort sizes'!$B46</f>
        <v>254.53386290085319</v>
      </c>
      <c r="K46" s="1">
        <f>('Deaths total'!K46/'Cohort sizes'!K46)*'Cohort sizes'!$B46</f>
        <v>259.03783791758673</v>
      </c>
      <c r="L46" s="1">
        <f>('Deaths total'!L46/'Cohort sizes'!L46)*'Cohort sizes'!$B46</f>
        <v>256.15034566475703</v>
      </c>
      <c r="M46" s="1">
        <f>('Deaths total'!M46/'Cohort sizes'!M46)*'Cohort sizes'!$B46</f>
        <v>269.89214779370099</v>
      </c>
      <c r="N46" s="1">
        <f>('Deaths total'!N46/'Cohort sizes'!N46)*'Cohort sizes'!$B46</f>
        <v>278.51513391292656</v>
      </c>
      <c r="O46" s="1">
        <f>('Deaths total'!O46/'Cohort sizes'!O46)*'Cohort sizes'!$B46</f>
        <v>281.2849469763687</v>
      </c>
      <c r="P46" s="1">
        <f>('Deaths total'!P46/'Cohort sizes'!P46)*'Cohort sizes'!$B46</f>
        <v>272.78613918552946</v>
      </c>
    </row>
    <row r="47" spans="1:16" x14ac:dyDescent="0.25">
      <c r="A47" s="3">
        <v>44</v>
      </c>
      <c r="B47" s="1">
        <f>('Deaths total'!B47/'Cohort sizes'!B47)*'Cohort sizes'!$B47</f>
        <v>341</v>
      </c>
      <c r="C47" s="1">
        <f>('Deaths total'!C47/'Cohort sizes'!C47)*'Cohort sizes'!$B47</f>
        <v>328.74966348386693</v>
      </c>
      <c r="D47" s="1">
        <f>('Deaths total'!D47/'Cohort sizes'!D47)*'Cohort sizes'!$B47</f>
        <v>281.0943501567557</v>
      </c>
      <c r="E47" s="1">
        <f>('Deaths total'!E47/'Cohort sizes'!E47)*'Cohort sizes'!$B47</f>
        <v>294.14872814586931</v>
      </c>
      <c r="F47" s="1">
        <f>('Deaths total'!F47/'Cohort sizes'!F47)*'Cohort sizes'!$B47</f>
        <v>318.9325208999262</v>
      </c>
      <c r="G47" s="1">
        <f>('Deaths total'!G47/'Cohort sizes'!G47)*'Cohort sizes'!$B47</f>
        <v>283.77391471841668</v>
      </c>
      <c r="H47" s="1">
        <f>('Deaths total'!H47/'Cohort sizes'!H47)*'Cohort sizes'!$B47</f>
        <v>333.21290493646859</v>
      </c>
      <c r="I47" s="1">
        <f>('Deaths total'!I47/'Cohort sizes'!I47)*'Cohort sizes'!$B47</f>
        <v>333.29722821093611</v>
      </c>
      <c r="J47" s="1">
        <f>('Deaths total'!J47/'Cohort sizes'!J47)*'Cohort sizes'!$B47</f>
        <v>312.81482733684572</v>
      </c>
      <c r="K47" s="1">
        <f>('Deaths total'!K47/'Cohort sizes'!K47)*'Cohort sizes'!$B47</f>
        <v>284.09456099645865</v>
      </c>
      <c r="L47" s="1">
        <f>('Deaths total'!L47/'Cohort sizes'!L47)*'Cohort sizes'!$B47</f>
        <v>279.85125412040139</v>
      </c>
      <c r="M47" s="1">
        <f>('Deaths total'!M47/'Cohort sizes'!M47)*'Cohort sizes'!$B47</f>
        <v>292.22490204657515</v>
      </c>
      <c r="N47" s="1">
        <f>('Deaths total'!N47/'Cohort sizes'!N47)*'Cohort sizes'!$B47</f>
        <v>299.2498702272465</v>
      </c>
      <c r="O47" s="1">
        <f>('Deaths total'!O47/'Cohort sizes'!O47)*'Cohort sizes'!$B47</f>
        <v>268.07760627584514</v>
      </c>
      <c r="P47" s="1">
        <f>('Deaths total'!P47/'Cohort sizes'!P47)*'Cohort sizes'!$B47</f>
        <v>296.93820453264351</v>
      </c>
    </row>
    <row r="48" spans="1:16" x14ac:dyDescent="0.25">
      <c r="A48" s="3">
        <v>45</v>
      </c>
      <c r="B48" s="1">
        <f>('Deaths total'!B48/'Cohort sizes'!B48)*'Cohort sizes'!$B48</f>
        <v>371</v>
      </c>
      <c r="C48" s="1">
        <f>('Deaths total'!C48/'Cohort sizes'!C48)*'Cohort sizes'!$B48</f>
        <v>371.10063500126995</v>
      </c>
      <c r="D48" s="1">
        <f>('Deaths total'!D48/'Cohort sizes'!D48)*'Cohort sizes'!$B48</f>
        <v>381.56519219625261</v>
      </c>
      <c r="E48" s="1">
        <f>('Deaths total'!E48/'Cohort sizes'!E48)*'Cohort sizes'!$B48</f>
        <v>293.89371247530948</v>
      </c>
      <c r="F48" s="1">
        <f>('Deaths total'!F48/'Cohort sizes'!F48)*'Cohort sizes'!$B48</f>
        <v>332.29542645241037</v>
      </c>
      <c r="G48" s="1">
        <f>('Deaths total'!G48/'Cohort sizes'!G48)*'Cohort sizes'!$B48</f>
        <v>338.02483987297489</v>
      </c>
      <c r="H48" s="1">
        <f>('Deaths total'!H48/'Cohort sizes'!H48)*'Cohort sizes'!$B48</f>
        <v>369.40019814370629</v>
      </c>
      <c r="I48" s="1">
        <f>('Deaths total'!I48/'Cohort sizes'!I48)*'Cohort sizes'!$B48</f>
        <v>308.09857953351542</v>
      </c>
      <c r="J48" s="1">
        <f>('Deaths total'!J48/'Cohort sizes'!J48)*'Cohort sizes'!$B48</f>
        <v>322.07167235494876</v>
      </c>
      <c r="K48" s="1">
        <f>('Deaths total'!K48/'Cohort sizes'!K48)*'Cohort sizes'!$B48</f>
        <v>319.83891782123089</v>
      </c>
      <c r="L48" s="1">
        <f>('Deaths total'!L48/'Cohort sizes'!L48)*'Cohort sizes'!$B48</f>
        <v>353.03372175656864</v>
      </c>
      <c r="M48" s="1">
        <f>('Deaths total'!M48/'Cohort sizes'!M48)*'Cohort sizes'!$B48</f>
        <v>371.86765789820515</v>
      </c>
      <c r="N48" s="1">
        <f>('Deaths total'!N48/'Cohort sizes'!N48)*'Cohort sizes'!$B48</f>
        <v>324.78390451083771</v>
      </c>
      <c r="O48" s="1">
        <f>('Deaths total'!O48/'Cohort sizes'!O48)*'Cohort sizes'!$B48</f>
        <v>329.46877710320899</v>
      </c>
      <c r="P48" s="1">
        <f>('Deaths total'!P48/'Cohort sizes'!P48)*'Cohort sizes'!$B48</f>
        <v>313.85931575826356</v>
      </c>
    </row>
    <row r="49" spans="1:16" x14ac:dyDescent="0.25">
      <c r="A49" s="3">
        <v>46</v>
      </c>
      <c r="B49" s="1">
        <f>('Deaths total'!B49/'Cohort sizes'!B49)*'Cohort sizes'!$B49</f>
        <v>484</v>
      </c>
      <c r="C49" s="1">
        <f>('Deaths total'!C49/'Cohort sizes'!C49)*'Cohort sizes'!$B49</f>
        <v>437.67873357044641</v>
      </c>
      <c r="D49" s="1">
        <f>('Deaths total'!D49/'Cohort sizes'!D49)*'Cohort sizes'!$B49</f>
        <v>402.37571779184327</v>
      </c>
      <c r="E49" s="1">
        <f>('Deaths total'!E49/'Cohort sizes'!E49)*'Cohort sizes'!$B49</f>
        <v>413.28239373213074</v>
      </c>
      <c r="F49" s="1">
        <f>('Deaths total'!F49/'Cohort sizes'!F49)*'Cohort sizes'!$B49</f>
        <v>397.58481088049405</v>
      </c>
      <c r="G49" s="1">
        <f>('Deaths total'!G49/'Cohort sizes'!G49)*'Cohort sizes'!$B49</f>
        <v>396.53124635719252</v>
      </c>
      <c r="H49" s="1">
        <f>('Deaths total'!H49/'Cohort sizes'!H49)*'Cohort sizes'!$B49</f>
        <v>387.01060267642617</v>
      </c>
      <c r="I49" s="1">
        <f>('Deaths total'!I49/'Cohort sizes'!I49)*'Cohort sizes'!$B49</f>
        <v>377.90134415927929</v>
      </c>
      <c r="J49" s="1">
        <f>('Deaths total'!J49/'Cohort sizes'!J49)*'Cohort sizes'!$B49</f>
        <v>404.50407564805528</v>
      </c>
      <c r="K49" s="1">
        <f>('Deaths total'!K49/'Cohort sizes'!K49)*'Cohort sizes'!$B49</f>
        <v>370.15323500135736</v>
      </c>
      <c r="L49" s="1">
        <f>('Deaths total'!L49/'Cohort sizes'!L49)*'Cohort sizes'!$B49</f>
        <v>409.88984046471296</v>
      </c>
      <c r="M49" s="1">
        <f>('Deaths total'!M49/'Cohort sizes'!M49)*'Cohort sizes'!$B49</f>
        <v>389.4868443412945</v>
      </c>
      <c r="N49" s="1">
        <f>('Deaths total'!N49/'Cohort sizes'!N49)*'Cohort sizes'!$B49</f>
        <v>396.65107754963515</v>
      </c>
      <c r="O49" s="1">
        <f>('Deaths total'!O49/'Cohort sizes'!O49)*'Cohort sizes'!$B49</f>
        <v>376.84217330673431</v>
      </c>
      <c r="P49" s="1">
        <f>('Deaths total'!P49/'Cohort sizes'!P49)*'Cohort sizes'!$B49</f>
        <v>338.04723254219323</v>
      </c>
    </row>
    <row r="50" spans="1:16" x14ac:dyDescent="0.25">
      <c r="A50" s="3">
        <v>47</v>
      </c>
      <c r="B50" s="1">
        <f>('Deaths total'!B50/'Cohort sizes'!B50)*'Cohort sizes'!$B50</f>
        <v>444</v>
      </c>
      <c r="C50" s="1">
        <f>('Deaths total'!C50/'Cohort sizes'!C50)*'Cohort sizes'!$B50</f>
        <v>505.97623403123782</v>
      </c>
      <c r="D50" s="1">
        <f>('Deaths total'!D50/'Cohort sizes'!D50)*'Cohort sizes'!$B50</f>
        <v>495.37960748980606</v>
      </c>
      <c r="E50" s="1">
        <f>('Deaths total'!E50/'Cohort sizes'!E50)*'Cohort sizes'!$B50</f>
        <v>446.17410216985428</v>
      </c>
      <c r="F50" s="1">
        <f>('Deaths total'!F50/'Cohort sizes'!F50)*'Cohort sizes'!$B50</f>
        <v>423.14937112516964</v>
      </c>
      <c r="G50" s="1">
        <f>('Deaths total'!G50/'Cohort sizes'!G50)*'Cohort sizes'!$B50</f>
        <v>414.43955906006039</v>
      </c>
      <c r="H50" s="1">
        <f>('Deaths total'!H50/'Cohort sizes'!H50)*'Cohort sizes'!$B50</f>
        <v>392.3531758715738</v>
      </c>
      <c r="I50" s="1">
        <f>('Deaths total'!I50/'Cohort sizes'!I50)*'Cohort sizes'!$B50</f>
        <v>436.12812955141976</v>
      </c>
      <c r="J50" s="1">
        <f>('Deaths total'!J50/'Cohort sizes'!J50)*'Cohort sizes'!$B50</f>
        <v>398.83251736354362</v>
      </c>
      <c r="K50" s="1">
        <f>('Deaths total'!K50/'Cohort sizes'!K50)*'Cohort sizes'!$B50</f>
        <v>397.39688022004242</v>
      </c>
      <c r="L50" s="1">
        <f>('Deaths total'!L50/'Cohort sizes'!L50)*'Cohort sizes'!$B50</f>
        <v>405.94862630419868</v>
      </c>
      <c r="M50" s="1">
        <f>('Deaths total'!M50/'Cohort sizes'!M50)*'Cohort sizes'!$B50</f>
        <v>411.10525777223762</v>
      </c>
      <c r="N50" s="1">
        <f>('Deaths total'!N50/'Cohort sizes'!N50)*'Cohort sizes'!$B50</f>
        <v>411.61541432889436</v>
      </c>
      <c r="O50" s="1">
        <f>('Deaths total'!O50/'Cohort sizes'!O50)*'Cohort sizes'!$B50</f>
        <v>343.61542182592683</v>
      </c>
      <c r="P50" s="1">
        <f>('Deaths total'!P50/'Cohort sizes'!P50)*'Cohort sizes'!$B50</f>
        <v>353.1472270961047</v>
      </c>
    </row>
    <row r="51" spans="1:16" x14ac:dyDescent="0.25">
      <c r="A51" s="3">
        <v>48</v>
      </c>
      <c r="B51" s="1">
        <f>('Deaths total'!B51/'Cohort sizes'!B51)*'Cohort sizes'!$B51</f>
        <v>542</v>
      </c>
      <c r="C51" s="1">
        <f>('Deaths total'!C51/'Cohort sizes'!C51)*'Cohort sizes'!$B51</f>
        <v>524.16114626975514</v>
      </c>
      <c r="D51" s="1">
        <f>('Deaths total'!D51/'Cohort sizes'!D51)*'Cohort sizes'!$B51</f>
        <v>515.98635621285666</v>
      </c>
      <c r="E51" s="1">
        <f>('Deaths total'!E51/'Cohort sizes'!E51)*'Cohort sizes'!$B51</f>
        <v>499.98320352602451</v>
      </c>
      <c r="F51" s="1">
        <f>('Deaths total'!F51/'Cohort sizes'!F51)*'Cohort sizes'!$B51</f>
        <v>507.11779848531893</v>
      </c>
      <c r="G51" s="1">
        <f>('Deaths total'!G51/'Cohort sizes'!G51)*'Cohort sizes'!$B51</f>
        <v>475.63043194002529</v>
      </c>
      <c r="H51" s="1">
        <f>('Deaths total'!H51/'Cohort sizes'!H51)*'Cohort sizes'!$B51</f>
        <v>454.89882433270282</v>
      </c>
      <c r="I51" s="1">
        <f>('Deaths total'!I51/'Cohort sizes'!I51)*'Cohort sizes'!$B51</f>
        <v>458.06277915632757</v>
      </c>
      <c r="J51" s="1">
        <f>('Deaths total'!J51/'Cohort sizes'!J51)*'Cohort sizes'!$B51</f>
        <v>429.38043632704944</v>
      </c>
      <c r="K51" s="1">
        <f>('Deaths total'!K51/'Cohort sizes'!K51)*'Cohort sizes'!$B51</f>
        <v>388.37119113573408</v>
      </c>
      <c r="L51" s="1">
        <f>('Deaths total'!L51/'Cohort sizes'!L51)*'Cohort sizes'!$B51</f>
        <v>479.04966904021666</v>
      </c>
      <c r="M51" s="1">
        <f>('Deaths total'!M51/'Cohort sizes'!M51)*'Cohort sizes'!$B51</f>
        <v>445.73024016287116</v>
      </c>
      <c r="N51" s="1">
        <f>('Deaths total'!N51/'Cohort sizes'!N51)*'Cohort sizes'!$B51</f>
        <v>497.40268049350715</v>
      </c>
      <c r="O51" s="1">
        <f>('Deaths total'!O51/'Cohort sizes'!O51)*'Cohort sizes'!$B51</f>
        <v>413.08714142821844</v>
      </c>
      <c r="P51" s="1">
        <f>('Deaths total'!P51/'Cohort sizes'!P51)*'Cohort sizes'!$B51</f>
        <v>368.40462513825122</v>
      </c>
    </row>
    <row r="52" spans="1:16" x14ac:dyDescent="0.25">
      <c r="A52" s="3">
        <v>49</v>
      </c>
      <c r="B52" s="1">
        <f>('Deaths total'!B52/'Cohort sizes'!B52)*'Cohort sizes'!$B52</f>
        <v>549</v>
      </c>
      <c r="C52" s="1">
        <f>('Deaths total'!C52/'Cohort sizes'!C52)*'Cohort sizes'!$B52</f>
        <v>584.03237318875904</v>
      </c>
      <c r="D52" s="1">
        <f>('Deaths total'!D52/'Cohort sizes'!D52)*'Cohort sizes'!$B52</f>
        <v>568.62076718204139</v>
      </c>
      <c r="E52" s="1">
        <f>('Deaths total'!E52/'Cohort sizes'!E52)*'Cohort sizes'!$B52</f>
        <v>546.29597483323232</v>
      </c>
      <c r="F52" s="1">
        <f>('Deaths total'!F52/'Cohort sizes'!F52)*'Cohort sizes'!$B52</f>
        <v>512.18612207008596</v>
      </c>
      <c r="G52" s="1">
        <f>('Deaths total'!G52/'Cohort sizes'!G52)*'Cohort sizes'!$B52</f>
        <v>531.45879601190768</v>
      </c>
      <c r="H52" s="1">
        <f>('Deaths total'!H52/'Cohort sizes'!H52)*'Cohort sizes'!$B52</f>
        <v>465.44877309978153</v>
      </c>
      <c r="I52" s="1">
        <f>('Deaths total'!I52/'Cohort sizes'!I52)*'Cohort sizes'!$B52</f>
        <v>497.71269456283704</v>
      </c>
      <c r="J52" s="1">
        <f>('Deaths total'!J52/'Cohort sizes'!J52)*'Cohort sizes'!$B52</f>
        <v>435.59899171795172</v>
      </c>
      <c r="K52" s="1">
        <f>('Deaths total'!K52/'Cohort sizes'!K52)*'Cohort sizes'!$B52</f>
        <v>481.49834316440257</v>
      </c>
      <c r="L52" s="1">
        <f>('Deaths total'!L52/'Cohort sizes'!L52)*'Cohort sizes'!$B52</f>
        <v>504.01781296387929</v>
      </c>
      <c r="M52" s="1">
        <f>('Deaths total'!M52/'Cohort sizes'!M52)*'Cohort sizes'!$B52</f>
        <v>523.05835497257169</v>
      </c>
      <c r="N52" s="1">
        <f>('Deaths total'!N52/'Cohort sizes'!N52)*'Cohort sizes'!$B52</f>
        <v>536.90220390000127</v>
      </c>
      <c r="O52" s="1">
        <f>('Deaths total'!O52/'Cohort sizes'!O52)*'Cohort sizes'!$B52</f>
        <v>454.95045584307945</v>
      </c>
      <c r="P52" s="1">
        <f>('Deaths total'!P52/'Cohort sizes'!P52)*'Cohort sizes'!$B52</f>
        <v>397.17602608182949</v>
      </c>
    </row>
    <row r="53" spans="1:16" x14ac:dyDescent="0.25">
      <c r="A53" s="4">
        <v>50</v>
      </c>
      <c r="B53" s="1">
        <f>('Deaths total'!B53/'Cohort sizes'!B53)*'Cohort sizes'!$B53</f>
        <v>653</v>
      </c>
      <c r="C53" s="1">
        <f>('Deaths total'!C53/'Cohort sizes'!C53)*'Cohort sizes'!$B53</f>
        <v>608.87586375251499</v>
      </c>
      <c r="D53" s="1">
        <f>('Deaths total'!D53/'Cohort sizes'!D53)*'Cohort sizes'!$B53</f>
        <v>633.92759563375819</v>
      </c>
      <c r="E53" s="1">
        <f>('Deaths total'!E53/'Cohort sizes'!E53)*'Cohort sizes'!$B53</f>
        <v>568.36177134971354</v>
      </c>
      <c r="F53" s="1">
        <f>('Deaths total'!F53/'Cohort sizes'!F53)*'Cohort sizes'!$B53</f>
        <v>606.32784138827049</v>
      </c>
      <c r="G53" s="1">
        <f>('Deaths total'!G53/'Cohort sizes'!G53)*'Cohort sizes'!$B53</f>
        <v>544.74320588429157</v>
      </c>
      <c r="H53" s="1">
        <f>('Deaths total'!H53/'Cohort sizes'!H53)*'Cohort sizes'!$B53</f>
        <v>536.33642589869055</v>
      </c>
      <c r="I53" s="1">
        <f>('Deaths total'!I53/'Cohort sizes'!I53)*'Cohort sizes'!$B53</f>
        <v>517.84699895688323</v>
      </c>
      <c r="J53" s="1">
        <f>('Deaths total'!J53/'Cohort sizes'!J53)*'Cohort sizes'!$B53</f>
        <v>496.76928329252218</v>
      </c>
      <c r="K53" s="1">
        <f>('Deaths total'!K53/'Cohort sizes'!K53)*'Cohort sizes'!$B53</f>
        <v>482.25783625137632</v>
      </c>
      <c r="L53" s="1">
        <f>('Deaths total'!L53/'Cohort sizes'!L53)*'Cohort sizes'!$B53</f>
        <v>546.82188941504603</v>
      </c>
      <c r="M53" s="1">
        <f>('Deaths total'!M53/'Cohort sizes'!M53)*'Cohort sizes'!$B53</f>
        <v>613.63671524551921</v>
      </c>
      <c r="N53" s="1">
        <f>('Deaths total'!N53/'Cohort sizes'!N53)*'Cohort sizes'!$B53</f>
        <v>537.3531774942237</v>
      </c>
      <c r="O53" s="1">
        <f>('Deaths total'!O53/'Cohort sizes'!O53)*'Cohort sizes'!$B53</f>
        <v>561.18450306507248</v>
      </c>
      <c r="P53" s="1">
        <f>('Deaths total'!P53/'Cohort sizes'!P53)*'Cohort sizes'!$B53</f>
        <v>434.78328040835464</v>
      </c>
    </row>
    <row r="54" spans="1:16" x14ac:dyDescent="0.25">
      <c r="A54" s="3">
        <v>51</v>
      </c>
      <c r="B54" s="1">
        <f>('Deaths total'!B54/'Cohort sizes'!B54)*'Cohort sizes'!$B54</f>
        <v>706</v>
      </c>
      <c r="C54" s="1">
        <f>('Deaths total'!C54/'Cohort sizes'!C54)*'Cohort sizes'!$B54</f>
        <v>704.52152616966328</v>
      </c>
      <c r="D54" s="1">
        <f>('Deaths total'!D54/'Cohort sizes'!D54)*'Cohort sizes'!$B54</f>
        <v>649.77472299579313</v>
      </c>
      <c r="E54" s="1">
        <f>('Deaths total'!E54/'Cohort sizes'!E54)*'Cohort sizes'!$B54</f>
        <v>664.59267976933029</v>
      </c>
      <c r="F54" s="1">
        <f>('Deaths total'!F54/'Cohort sizes'!F54)*'Cohort sizes'!$B54</f>
        <v>597.9498005010671</v>
      </c>
      <c r="G54" s="1">
        <f>('Deaths total'!G54/'Cohort sizes'!G54)*'Cohort sizes'!$B54</f>
        <v>656.25168477722866</v>
      </c>
      <c r="H54" s="1">
        <f>('Deaths total'!H54/'Cohort sizes'!H54)*'Cohort sizes'!$B54</f>
        <v>652.56653467885781</v>
      </c>
      <c r="I54" s="1">
        <f>('Deaths total'!I54/'Cohort sizes'!I54)*'Cohort sizes'!$B54</f>
        <v>546.29865389093004</v>
      </c>
      <c r="J54" s="1">
        <f>('Deaths total'!J54/'Cohort sizes'!J54)*'Cohort sizes'!$B54</f>
        <v>602.02049222612879</v>
      </c>
      <c r="K54" s="1">
        <f>('Deaths total'!K54/'Cohort sizes'!K54)*'Cohort sizes'!$B54</f>
        <v>562.33662201125867</v>
      </c>
      <c r="L54" s="1">
        <f>('Deaths total'!L54/'Cohort sizes'!L54)*'Cohort sizes'!$B54</f>
        <v>619.81509100813344</v>
      </c>
      <c r="M54" s="1">
        <f>('Deaths total'!M54/'Cohort sizes'!M54)*'Cohort sizes'!$B54</f>
        <v>600.10252952129906</v>
      </c>
      <c r="N54" s="1">
        <f>('Deaths total'!N54/'Cohort sizes'!N54)*'Cohort sizes'!$B54</f>
        <v>626.47079899677533</v>
      </c>
      <c r="O54" s="1">
        <f>('Deaths total'!O54/'Cohort sizes'!O54)*'Cohort sizes'!$B54</f>
        <v>563.35742125077309</v>
      </c>
      <c r="P54" s="1">
        <f>('Deaths total'!P54/'Cohort sizes'!P54)*'Cohort sizes'!$B54</f>
        <v>497.43378669524861</v>
      </c>
    </row>
    <row r="55" spans="1:16" x14ac:dyDescent="0.25">
      <c r="A55" s="3">
        <v>52</v>
      </c>
      <c r="B55" s="1">
        <f>('Deaths total'!B55/'Cohort sizes'!B55)*'Cohort sizes'!$B55</f>
        <v>764</v>
      </c>
      <c r="C55" s="1">
        <f>('Deaths total'!C55/'Cohort sizes'!C55)*'Cohort sizes'!$B55</f>
        <v>711.93430421636356</v>
      </c>
      <c r="D55" s="1">
        <f>('Deaths total'!D55/'Cohort sizes'!D55)*'Cohort sizes'!$B55</f>
        <v>722.13663830512053</v>
      </c>
      <c r="E55" s="1">
        <f>('Deaths total'!E55/'Cohort sizes'!E55)*'Cohort sizes'!$B55</f>
        <v>677.44064571374201</v>
      </c>
      <c r="F55" s="1">
        <f>('Deaths total'!F55/'Cohort sizes'!F55)*'Cohort sizes'!$B55</f>
        <v>644.24163524883704</v>
      </c>
      <c r="G55" s="1">
        <f>('Deaths total'!G55/'Cohort sizes'!G55)*'Cohort sizes'!$B55</f>
        <v>640.11613168309532</v>
      </c>
      <c r="H55" s="1">
        <f>('Deaths total'!H55/'Cohort sizes'!H55)*'Cohort sizes'!$B55</f>
        <v>675.86495346183642</v>
      </c>
      <c r="I55" s="1">
        <f>('Deaths total'!I55/'Cohort sizes'!I55)*'Cohort sizes'!$B55</f>
        <v>629.61516788343897</v>
      </c>
      <c r="J55" s="1">
        <f>('Deaths total'!J55/'Cohort sizes'!J55)*'Cohort sizes'!$B55</f>
        <v>592.66096627553816</v>
      </c>
      <c r="K55" s="1">
        <f>('Deaths total'!K55/'Cohort sizes'!K55)*'Cohort sizes'!$B55</f>
        <v>607.02450990120622</v>
      </c>
      <c r="L55" s="1">
        <f>('Deaths total'!L55/'Cohort sizes'!L55)*'Cohort sizes'!$B55</f>
        <v>640.47001581316147</v>
      </c>
      <c r="M55" s="1">
        <f>('Deaths total'!M55/'Cohort sizes'!M55)*'Cohort sizes'!$B55</f>
        <v>609.03305881424285</v>
      </c>
      <c r="N55" s="1">
        <f>('Deaths total'!N55/'Cohort sizes'!N55)*'Cohort sizes'!$B55</f>
        <v>645.96165478587784</v>
      </c>
      <c r="O55" s="1">
        <f>('Deaths total'!O55/'Cohort sizes'!O55)*'Cohort sizes'!$B55</f>
        <v>618.2888393407178</v>
      </c>
      <c r="P55" s="1">
        <f>('Deaths total'!P55/'Cohort sizes'!P55)*'Cohort sizes'!$B55</f>
        <v>544.81891973316488</v>
      </c>
    </row>
    <row r="56" spans="1:16" x14ac:dyDescent="0.25">
      <c r="A56" s="3">
        <v>53</v>
      </c>
      <c r="B56" s="1">
        <f>('Deaths total'!B56/'Cohort sizes'!B56)*'Cohort sizes'!$B56</f>
        <v>788</v>
      </c>
      <c r="C56" s="1">
        <f>('Deaths total'!C56/'Cohort sizes'!C56)*'Cohort sizes'!$B56</f>
        <v>817.12491194525512</v>
      </c>
      <c r="D56" s="1">
        <f>('Deaths total'!D56/'Cohort sizes'!D56)*'Cohort sizes'!$B56</f>
        <v>802.67199469380898</v>
      </c>
      <c r="E56" s="1">
        <f>('Deaths total'!E56/'Cohort sizes'!E56)*'Cohort sizes'!$B56</f>
        <v>804.74389995684987</v>
      </c>
      <c r="F56" s="1">
        <f>('Deaths total'!F56/'Cohort sizes'!F56)*'Cohort sizes'!$B56</f>
        <v>753.63071146748121</v>
      </c>
      <c r="G56" s="1">
        <f>('Deaths total'!G56/'Cohort sizes'!G56)*'Cohort sizes'!$B56</f>
        <v>690.7529593859324</v>
      </c>
      <c r="H56" s="1">
        <f>('Deaths total'!H56/'Cohort sizes'!H56)*'Cohort sizes'!$B56</f>
        <v>716.98771197140695</v>
      </c>
      <c r="I56" s="1">
        <f>('Deaths total'!I56/'Cohort sizes'!I56)*'Cohort sizes'!$B56</f>
        <v>675.36005966381731</v>
      </c>
      <c r="J56" s="1">
        <f>('Deaths total'!J56/'Cohort sizes'!J56)*'Cohort sizes'!$B56</f>
        <v>675.36733683812611</v>
      </c>
      <c r="K56" s="1">
        <f>('Deaths total'!K56/'Cohort sizes'!K56)*'Cohort sizes'!$B56</f>
        <v>661.01901979466061</v>
      </c>
      <c r="L56" s="1">
        <f>('Deaths total'!L56/'Cohort sizes'!L56)*'Cohort sizes'!$B56</f>
        <v>679.00130275564595</v>
      </c>
      <c r="M56" s="1">
        <f>('Deaths total'!M56/'Cohort sizes'!M56)*'Cohort sizes'!$B56</f>
        <v>693.65756104459319</v>
      </c>
      <c r="N56" s="1">
        <f>('Deaths total'!N56/'Cohort sizes'!N56)*'Cohort sizes'!$B56</f>
        <v>666.30286949168465</v>
      </c>
      <c r="O56" s="1">
        <f>('Deaths total'!O56/'Cohort sizes'!O56)*'Cohort sizes'!$B56</f>
        <v>672.7903204829048</v>
      </c>
      <c r="P56" s="1">
        <f>('Deaths total'!P56/'Cohort sizes'!P56)*'Cohort sizes'!$B56</f>
        <v>594.25968151615643</v>
      </c>
    </row>
    <row r="57" spans="1:16" x14ac:dyDescent="0.25">
      <c r="A57" s="3">
        <v>54</v>
      </c>
      <c r="B57" s="1">
        <f>('Deaths total'!B57/'Cohort sizes'!B57)*'Cohort sizes'!$B57</f>
        <v>910</v>
      </c>
      <c r="C57" s="1">
        <f>('Deaths total'!C57/'Cohort sizes'!C57)*'Cohort sizes'!$B57</f>
        <v>852.65095090895079</v>
      </c>
      <c r="D57" s="1">
        <f>('Deaths total'!D57/'Cohort sizes'!D57)*'Cohort sizes'!$B57</f>
        <v>847.23001654674135</v>
      </c>
      <c r="E57" s="1">
        <f>('Deaths total'!E57/'Cohort sizes'!E57)*'Cohort sizes'!$B57</f>
        <v>841.29235701514619</v>
      </c>
      <c r="F57" s="1">
        <f>('Deaths total'!F57/'Cohort sizes'!F57)*'Cohort sizes'!$B57</f>
        <v>831.83026602418704</v>
      </c>
      <c r="G57" s="1">
        <f>('Deaths total'!G57/'Cohort sizes'!G57)*'Cohort sizes'!$B57</f>
        <v>798.43349655400846</v>
      </c>
      <c r="H57" s="1">
        <f>('Deaths total'!H57/'Cohort sizes'!H57)*'Cohort sizes'!$B57</f>
        <v>791.57166623095748</v>
      </c>
      <c r="I57" s="1">
        <f>('Deaths total'!I57/'Cohort sizes'!I57)*'Cohort sizes'!$B57</f>
        <v>785.29502234958807</v>
      </c>
      <c r="J57" s="1">
        <f>('Deaths total'!J57/'Cohort sizes'!J57)*'Cohort sizes'!$B57</f>
        <v>756.42359905076273</v>
      </c>
      <c r="K57" s="1">
        <f>('Deaths total'!K57/'Cohort sizes'!K57)*'Cohort sizes'!$B57</f>
        <v>678.39044764001437</v>
      </c>
      <c r="L57" s="1">
        <f>('Deaths total'!L57/'Cohort sizes'!L57)*'Cohort sizes'!$B57</f>
        <v>697.97559295734504</v>
      </c>
      <c r="M57" s="1">
        <f>('Deaths total'!M57/'Cohort sizes'!M57)*'Cohort sizes'!$B57</f>
        <v>753.7768777848504</v>
      </c>
      <c r="N57" s="1">
        <f>('Deaths total'!N57/'Cohort sizes'!N57)*'Cohort sizes'!$B57</f>
        <v>745.58760366309002</v>
      </c>
      <c r="O57" s="1">
        <f>('Deaths total'!O57/'Cohort sizes'!O57)*'Cohort sizes'!$B57</f>
        <v>645.43061342233693</v>
      </c>
      <c r="P57" s="1">
        <f>('Deaths total'!P57/'Cohort sizes'!P57)*'Cohort sizes'!$B57</f>
        <v>655.02257197035146</v>
      </c>
    </row>
    <row r="58" spans="1:16" x14ac:dyDescent="0.25">
      <c r="A58" s="3">
        <v>55</v>
      </c>
      <c r="B58" s="1">
        <f>('Deaths total'!B58/'Cohort sizes'!B58)*'Cohort sizes'!$B58</f>
        <v>988</v>
      </c>
      <c r="C58" s="1">
        <f>('Deaths total'!C58/'Cohort sizes'!C58)*'Cohort sizes'!$B58</f>
        <v>927.62858898057698</v>
      </c>
      <c r="D58" s="1">
        <f>('Deaths total'!D58/'Cohort sizes'!D58)*'Cohort sizes'!$B58</f>
        <v>900.32533862108426</v>
      </c>
      <c r="E58" s="1">
        <f>('Deaths total'!E58/'Cohort sizes'!E58)*'Cohort sizes'!$B58</f>
        <v>891.94423015107679</v>
      </c>
      <c r="F58" s="1">
        <f>('Deaths total'!F58/'Cohort sizes'!F58)*'Cohort sizes'!$B58</f>
        <v>855.5964850005779</v>
      </c>
      <c r="G58" s="1">
        <f>('Deaths total'!G58/'Cohort sizes'!G58)*'Cohort sizes'!$B58</f>
        <v>876.44658281868726</v>
      </c>
      <c r="H58" s="1">
        <f>('Deaths total'!H58/'Cohort sizes'!H58)*'Cohort sizes'!$B58</f>
        <v>832.65591905862004</v>
      </c>
      <c r="I58" s="1">
        <f>('Deaths total'!I58/'Cohort sizes'!I58)*'Cohort sizes'!$B58</f>
        <v>845.94302004489737</v>
      </c>
      <c r="J58" s="1">
        <f>('Deaths total'!J58/'Cohort sizes'!J58)*'Cohort sizes'!$B58</f>
        <v>785.44559421670192</v>
      </c>
      <c r="K58" s="1">
        <f>('Deaths total'!K58/'Cohort sizes'!K58)*'Cohort sizes'!$B58</f>
        <v>765.44938997444615</v>
      </c>
      <c r="L58" s="1">
        <f>('Deaths total'!L58/'Cohort sizes'!L58)*'Cohort sizes'!$B58</f>
        <v>738.47803390228171</v>
      </c>
      <c r="M58" s="1">
        <f>('Deaths total'!M58/'Cohort sizes'!M58)*'Cohort sizes'!$B58</f>
        <v>818.64555179621834</v>
      </c>
      <c r="N58" s="1">
        <f>('Deaths total'!N58/'Cohort sizes'!N58)*'Cohort sizes'!$B58</f>
        <v>815.63511791457267</v>
      </c>
      <c r="O58" s="1">
        <f>('Deaths total'!O58/'Cohort sizes'!O58)*'Cohort sizes'!$B58</f>
        <v>738.25664893094074</v>
      </c>
      <c r="P58" s="1">
        <f>('Deaths total'!P58/'Cohort sizes'!P58)*'Cohort sizes'!$B58</f>
        <v>698.73881326392268</v>
      </c>
    </row>
    <row r="59" spans="1:16" x14ac:dyDescent="0.25">
      <c r="A59" s="3">
        <v>56</v>
      </c>
      <c r="B59" s="1">
        <f>('Deaths total'!B59/'Cohort sizes'!B59)*'Cohort sizes'!$B59</f>
        <v>1073</v>
      </c>
      <c r="C59" s="1">
        <f>('Deaths total'!C59/'Cohort sizes'!C59)*'Cohort sizes'!$B59</f>
        <v>1058.6359259971125</v>
      </c>
      <c r="D59" s="1">
        <f>('Deaths total'!D59/'Cohort sizes'!D59)*'Cohort sizes'!$B59</f>
        <v>968.65731841815023</v>
      </c>
      <c r="E59" s="1">
        <f>('Deaths total'!E59/'Cohort sizes'!E59)*'Cohort sizes'!$B59</f>
        <v>992.03817262393568</v>
      </c>
      <c r="F59" s="1">
        <f>('Deaths total'!F59/'Cohort sizes'!F59)*'Cohort sizes'!$B59</f>
        <v>893.04748272332256</v>
      </c>
      <c r="G59" s="1">
        <f>('Deaths total'!G59/'Cohort sizes'!G59)*'Cohort sizes'!$B59</f>
        <v>895.38407971747381</v>
      </c>
      <c r="H59" s="1">
        <f>('Deaths total'!H59/'Cohort sizes'!H59)*'Cohort sizes'!$B59</f>
        <v>986.56573803648882</v>
      </c>
      <c r="I59" s="1">
        <f>('Deaths total'!I59/'Cohort sizes'!I59)*'Cohort sizes'!$B59</f>
        <v>824.82069735499886</v>
      </c>
      <c r="J59" s="1">
        <f>('Deaths total'!J59/'Cohort sizes'!J59)*'Cohort sizes'!$B59</f>
        <v>862.6747278937321</v>
      </c>
      <c r="K59" s="1">
        <f>('Deaths total'!K59/'Cohort sizes'!K59)*'Cohort sizes'!$B59</f>
        <v>823.85839654915958</v>
      </c>
      <c r="L59" s="1">
        <f>('Deaths total'!L59/'Cohort sizes'!L59)*'Cohort sizes'!$B59</f>
        <v>791.89714593845088</v>
      </c>
      <c r="M59" s="1">
        <f>('Deaths total'!M59/'Cohort sizes'!M59)*'Cohort sizes'!$B59</f>
        <v>963.43575949118906</v>
      </c>
      <c r="N59" s="1">
        <f>('Deaths total'!N59/'Cohort sizes'!N59)*'Cohort sizes'!$B59</f>
        <v>864.58114536184485</v>
      </c>
      <c r="O59" s="1">
        <f>('Deaths total'!O59/'Cohort sizes'!O59)*'Cohort sizes'!$B59</f>
        <v>791.44642373016507</v>
      </c>
      <c r="P59" s="1">
        <f>('Deaths total'!P59/'Cohort sizes'!P59)*'Cohort sizes'!$B59</f>
        <v>757.77051920768736</v>
      </c>
    </row>
    <row r="60" spans="1:16" x14ac:dyDescent="0.25">
      <c r="A60" s="3">
        <v>57</v>
      </c>
      <c r="B60" s="1">
        <f>('Deaths total'!B60/'Cohort sizes'!B60)*'Cohort sizes'!$B60</f>
        <v>1110</v>
      </c>
      <c r="C60" s="1">
        <f>('Deaths total'!C60/'Cohort sizes'!C60)*'Cohort sizes'!$B60</f>
        <v>1087.521333938294</v>
      </c>
      <c r="D60" s="1">
        <f>('Deaths total'!D60/'Cohort sizes'!D60)*'Cohort sizes'!$B60</f>
        <v>1128.944678097703</v>
      </c>
      <c r="E60" s="1">
        <f>('Deaths total'!E60/'Cohort sizes'!E60)*'Cohort sizes'!$B60</f>
        <v>1083.1554355141666</v>
      </c>
      <c r="F60" s="1">
        <f>('Deaths total'!F60/'Cohort sizes'!F60)*'Cohort sizes'!$B60</f>
        <v>1005.8586448141538</v>
      </c>
      <c r="G60" s="1">
        <f>('Deaths total'!G60/'Cohort sizes'!G60)*'Cohort sizes'!$B60</f>
        <v>986.94875075705238</v>
      </c>
      <c r="H60" s="1">
        <f>('Deaths total'!H60/'Cohort sizes'!H60)*'Cohort sizes'!$B60</f>
        <v>1048.8274848444476</v>
      </c>
      <c r="I60" s="1">
        <f>('Deaths total'!I60/'Cohort sizes'!I60)*'Cohort sizes'!$B60</f>
        <v>918.91298433345867</v>
      </c>
      <c r="J60" s="1">
        <f>('Deaths total'!J60/'Cohort sizes'!J60)*'Cohort sizes'!$B60</f>
        <v>991.70621432487337</v>
      </c>
      <c r="K60" s="1">
        <f>('Deaths total'!K60/'Cohort sizes'!K60)*'Cohort sizes'!$B60</f>
        <v>910.29661138918652</v>
      </c>
      <c r="L60" s="1">
        <f>('Deaths total'!L60/'Cohort sizes'!L60)*'Cohort sizes'!$B60</f>
        <v>839.88889892086468</v>
      </c>
      <c r="M60" s="1">
        <f>('Deaths total'!M60/'Cohort sizes'!M60)*'Cohort sizes'!$B60</f>
        <v>957.28719466489451</v>
      </c>
      <c r="N60" s="1">
        <f>('Deaths total'!N60/'Cohort sizes'!N60)*'Cohort sizes'!$B60</f>
        <v>909.70982313096329</v>
      </c>
      <c r="O60" s="1">
        <f>('Deaths total'!O60/'Cohort sizes'!O60)*'Cohort sizes'!$B60</f>
        <v>927.47055075972355</v>
      </c>
      <c r="P60" s="1">
        <f>('Deaths total'!P60/'Cohort sizes'!P60)*'Cohort sizes'!$B60</f>
        <v>849.43234108964214</v>
      </c>
    </row>
    <row r="61" spans="1:16" x14ac:dyDescent="0.25">
      <c r="A61" s="3">
        <v>58</v>
      </c>
      <c r="B61" s="1">
        <f>('Deaths total'!B61/'Cohort sizes'!B61)*'Cohort sizes'!$B61</f>
        <v>1213</v>
      </c>
      <c r="C61" s="1">
        <f>('Deaths total'!C61/'Cohort sizes'!C61)*'Cohort sizes'!$B61</f>
        <v>1250.4076419022674</v>
      </c>
      <c r="D61" s="1">
        <f>('Deaths total'!D61/'Cohort sizes'!D61)*'Cohort sizes'!$B61</f>
        <v>1210.1831026396708</v>
      </c>
      <c r="E61" s="1">
        <f>('Deaths total'!E61/'Cohort sizes'!E61)*'Cohort sizes'!$B61</f>
        <v>1142.4120214727254</v>
      </c>
      <c r="F61" s="1">
        <f>('Deaths total'!F61/'Cohort sizes'!F61)*'Cohort sizes'!$B61</f>
        <v>1097.7121372253348</v>
      </c>
      <c r="G61" s="1">
        <f>('Deaths total'!G61/'Cohort sizes'!G61)*'Cohort sizes'!$B61</f>
        <v>1143.4369885433716</v>
      </c>
      <c r="H61" s="1">
        <f>('Deaths total'!H61/'Cohort sizes'!H61)*'Cohort sizes'!$B61</f>
        <v>1062.4451679232352</v>
      </c>
      <c r="I61" s="1">
        <f>('Deaths total'!I61/'Cohort sizes'!I61)*'Cohort sizes'!$B61</f>
        <v>1096.7067427338166</v>
      </c>
      <c r="J61" s="1">
        <f>('Deaths total'!J61/'Cohort sizes'!J61)*'Cohort sizes'!$B61</f>
        <v>1049.0117317275747</v>
      </c>
      <c r="K61" s="1">
        <f>('Deaths total'!K61/'Cohort sizes'!K61)*'Cohort sizes'!$B61</f>
        <v>1009.8640068310212</v>
      </c>
      <c r="L61" s="1">
        <f>('Deaths total'!L61/'Cohort sizes'!L61)*'Cohort sizes'!$B61</f>
        <v>1000.2372947991721</v>
      </c>
      <c r="M61" s="1">
        <f>('Deaths total'!M61/'Cohort sizes'!M61)*'Cohort sizes'!$B61</f>
        <v>1071.7638228967214</v>
      </c>
      <c r="N61" s="1">
        <f>('Deaths total'!N61/'Cohort sizes'!N61)*'Cohort sizes'!$B61</f>
        <v>1044.9248950740005</v>
      </c>
      <c r="O61" s="1">
        <f>('Deaths total'!O61/'Cohort sizes'!O61)*'Cohort sizes'!$B61</f>
        <v>1009.4710131359816</v>
      </c>
      <c r="P61" s="1">
        <f>('Deaths total'!P61/'Cohort sizes'!P61)*'Cohort sizes'!$B61</f>
        <v>966.20888646513481</v>
      </c>
    </row>
    <row r="62" spans="1:16" x14ac:dyDescent="0.25">
      <c r="A62" s="3">
        <v>59</v>
      </c>
      <c r="B62" s="1">
        <f>('Deaths total'!B62/'Cohort sizes'!B62)*'Cohort sizes'!$B62</f>
        <v>1305</v>
      </c>
      <c r="C62" s="1">
        <f>('Deaths total'!C62/'Cohort sizes'!C62)*'Cohort sizes'!$B62</f>
        <v>1240.0377377621894</v>
      </c>
      <c r="D62" s="1">
        <f>('Deaths total'!D62/'Cohort sizes'!D62)*'Cohort sizes'!$B62</f>
        <v>1313.6875533533757</v>
      </c>
      <c r="E62" s="1">
        <f>('Deaths total'!E62/'Cohort sizes'!E62)*'Cohort sizes'!$B62</f>
        <v>1253.3782963741605</v>
      </c>
      <c r="F62" s="1">
        <f>('Deaths total'!F62/'Cohort sizes'!F62)*'Cohort sizes'!$B62</f>
        <v>1210.3594509839568</v>
      </c>
      <c r="G62" s="1">
        <f>('Deaths total'!G62/'Cohort sizes'!G62)*'Cohort sizes'!$B62</f>
        <v>1192.7765651822006</v>
      </c>
      <c r="H62" s="1">
        <f>('Deaths total'!H62/'Cohort sizes'!H62)*'Cohort sizes'!$B62</f>
        <v>1170.1532880017548</v>
      </c>
      <c r="I62" s="1">
        <f>('Deaths total'!I62/'Cohort sizes'!I62)*'Cohort sizes'!$B62</f>
        <v>1133.7409642703401</v>
      </c>
      <c r="J62" s="1">
        <f>('Deaths total'!J62/'Cohort sizes'!J62)*'Cohort sizes'!$B62</f>
        <v>1160.7515275804974</v>
      </c>
      <c r="K62" s="1">
        <f>('Deaths total'!K62/'Cohort sizes'!K62)*'Cohort sizes'!$B62</f>
        <v>1092.6696678529559</v>
      </c>
      <c r="L62" s="1">
        <f>('Deaths total'!L62/'Cohort sizes'!L62)*'Cohort sizes'!$B62</f>
        <v>1076.1154935414795</v>
      </c>
      <c r="M62" s="1">
        <f>('Deaths total'!M62/'Cohort sizes'!M62)*'Cohort sizes'!$B62</f>
        <v>1163.6847062804929</v>
      </c>
      <c r="N62" s="1">
        <f>('Deaths total'!N62/'Cohort sizes'!N62)*'Cohort sizes'!$B62</f>
        <v>1035.7777953553123</v>
      </c>
      <c r="O62" s="1">
        <f>('Deaths total'!O62/'Cohort sizes'!O62)*'Cohort sizes'!$B62</f>
        <v>1069.3186581545444</v>
      </c>
      <c r="P62" s="1">
        <f>('Deaths total'!P62/'Cohort sizes'!P62)*'Cohort sizes'!$B62</f>
        <v>1061.5214755661298</v>
      </c>
    </row>
    <row r="63" spans="1:16" x14ac:dyDescent="0.25">
      <c r="A63" s="3">
        <v>60</v>
      </c>
      <c r="B63" s="1">
        <f>('Deaths total'!B63/'Cohort sizes'!B63)*'Cohort sizes'!$B63</f>
        <v>1450</v>
      </c>
      <c r="C63" s="1">
        <f>('Deaths total'!C63/'Cohort sizes'!C63)*'Cohort sizes'!$B63</f>
        <v>1335.4958154793787</v>
      </c>
      <c r="D63" s="1">
        <f>('Deaths total'!D63/'Cohort sizes'!D63)*'Cohort sizes'!$B63</f>
        <v>1357.4275201603548</v>
      </c>
      <c r="E63" s="1">
        <f>('Deaths total'!E63/'Cohort sizes'!E63)*'Cohort sizes'!$B63</f>
        <v>1406.6807376896063</v>
      </c>
      <c r="F63" s="1">
        <f>('Deaths total'!F63/'Cohort sizes'!F63)*'Cohort sizes'!$B63</f>
        <v>1322.5171261834464</v>
      </c>
      <c r="G63" s="1">
        <f>('Deaths total'!G63/'Cohort sizes'!G63)*'Cohort sizes'!$B63</f>
        <v>1337.8246478873241</v>
      </c>
      <c r="H63" s="1">
        <f>('Deaths total'!H63/'Cohort sizes'!H63)*'Cohort sizes'!$B63</f>
        <v>1307.9877364019917</v>
      </c>
      <c r="I63" s="1">
        <f>('Deaths total'!I63/'Cohort sizes'!I63)*'Cohort sizes'!$B63</f>
        <v>1301.6578680382174</v>
      </c>
      <c r="J63" s="1">
        <f>('Deaths total'!J63/'Cohort sizes'!J63)*'Cohort sizes'!$B63</f>
        <v>1275.7607339385991</v>
      </c>
      <c r="K63" s="1">
        <f>('Deaths total'!K63/'Cohort sizes'!K63)*'Cohort sizes'!$B63</f>
        <v>1199.9811373350678</v>
      </c>
      <c r="L63" s="1">
        <f>('Deaths total'!L63/'Cohort sizes'!L63)*'Cohort sizes'!$B63</f>
        <v>1216.7084136832398</v>
      </c>
      <c r="M63" s="1">
        <f>('Deaths total'!M63/'Cohort sizes'!M63)*'Cohort sizes'!$B63</f>
        <v>1275.4461036255036</v>
      </c>
      <c r="N63" s="1">
        <f>('Deaths total'!N63/'Cohort sizes'!N63)*'Cohort sizes'!$B63</f>
        <v>1199.4871260778825</v>
      </c>
      <c r="O63" s="1">
        <f>('Deaths total'!O63/'Cohort sizes'!O63)*'Cohort sizes'!$B63</f>
        <v>1170.1511164765168</v>
      </c>
      <c r="P63" s="1">
        <f>('Deaths total'!P63/'Cohort sizes'!P63)*'Cohort sizes'!$B63</f>
        <v>1208.6157682985056</v>
      </c>
    </row>
    <row r="64" spans="1:16" x14ac:dyDescent="0.25">
      <c r="A64" s="3">
        <v>61</v>
      </c>
      <c r="B64" s="1">
        <f>('Deaths total'!B64/'Cohort sizes'!B64)*'Cohort sizes'!$B64</f>
        <v>1532</v>
      </c>
      <c r="C64" s="1">
        <f>('Deaths total'!C64/'Cohort sizes'!C64)*'Cohort sizes'!$B64</f>
        <v>1473.9296879473231</v>
      </c>
      <c r="D64" s="1">
        <f>('Deaths total'!D64/'Cohort sizes'!D64)*'Cohort sizes'!$B64</f>
        <v>1498.2491209140567</v>
      </c>
      <c r="E64" s="1">
        <f>('Deaths total'!E64/'Cohort sizes'!E64)*'Cohort sizes'!$B64</f>
        <v>1472.2175857138852</v>
      </c>
      <c r="F64" s="1">
        <f>('Deaths total'!F64/'Cohort sizes'!F64)*'Cohort sizes'!$B64</f>
        <v>1499.0593331546049</v>
      </c>
      <c r="G64" s="1">
        <f>('Deaths total'!G64/'Cohort sizes'!G64)*'Cohort sizes'!$B64</f>
        <v>1500.9399315976827</v>
      </c>
      <c r="H64" s="1">
        <f>('Deaths total'!H64/'Cohort sizes'!H64)*'Cohort sizes'!$B64</f>
        <v>1438.4140217971612</v>
      </c>
      <c r="I64" s="1">
        <f>('Deaths total'!I64/'Cohort sizes'!I64)*'Cohort sizes'!$B64</f>
        <v>1408.2464044812277</v>
      </c>
      <c r="J64" s="1">
        <f>('Deaths total'!J64/'Cohort sizes'!J64)*'Cohort sizes'!$B64</f>
        <v>1399.4388772752086</v>
      </c>
      <c r="K64" s="1">
        <f>('Deaths total'!K64/'Cohort sizes'!K64)*'Cohort sizes'!$B64</f>
        <v>1320.3806481118515</v>
      </c>
      <c r="L64" s="1">
        <f>('Deaths total'!L64/'Cohort sizes'!L64)*'Cohort sizes'!$B64</f>
        <v>1366.4910863332273</v>
      </c>
      <c r="M64" s="1">
        <f>('Deaths total'!M64/'Cohort sizes'!M64)*'Cohort sizes'!$B64</f>
        <v>1377.0208568730291</v>
      </c>
      <c r="N64" s="1">
        <f>('Deaths total'!N64/'Cohort sizes'!N64)*'Cohort sizes'!$B64</f>
        <v>1290.2093103462432</v>
      </c>
      <c r="O64" s="1">
        <f>('Deaths total'!O64/'Cohort sizes'!O64)*'Cohort sizes'!$B64</f>
        <v>1270.1977227543828</v>
      </c>
      <c r="P64" s="1">
        <f>('Deaths total'!P64/'Cohort sizes'!P64)*'Cohort sizes'!$B64</f>
        <v>1364.7188235556384</v>
      </c>
    </row>
    <row r="65" spans="1:16" x14ac:dyDescent="0.25">
      <c r="A65" s="3">
        <v>62</v>
      </c>
      <c r="B65" s="1">
        <f>('Deaths total'!B65/'Cohort sizes'!B65)*'Cohort sizes'!$B65</f>
        <v>1791.9999999999998</v>
      </c>
      <c r="C65" s="1">
        <f>('Deaths total'!C65/'Cohort sizes'!C65)*'Cohort sizes'!$B65</f>
        <v>1657.7693117994113</v>
      </c>
      <c r="D65" s="1">
        <f>('Deaths total'!D65/'Cohort sizes'!D65)*'Cohort sizes'!$B65</f>
        <v>1730.6303282669219</v>
      </c>
      <c r="E65" s="1">
        <f>('Deaths total'!E65/'Cohort sizes'!E65)*'Cohort sizes'!$B65</f>
        <v>1681.2402491177484</v>
      </c>
      <c r="F65" s="1">
        <f>('Deaths total'!F65/'Cohort sizes'!F65)*'Cohort sizes'!$B65</f>
        <v>1638.6744622858675</v>
      </c>
      <c r="G65" s="1">
        <f>('Deaths total'!G65/'Cohort sizes'!G65)*'Cohort sizes'!$B65</f>
        <v>1667.4669061713535</v>
      </c>
      <c r="H65" s="1">
        <f>('Deaths total'!H65/'Cohort sizes'!H65)*'Cohort sizes'!$B65</f>
        <v>1710.9759825225149</v>
      </c>
      <c r="I65" s="1">
        <f>('Deaths total'!I65/'Cohort sizes'!I65)*'Cohort sizes'!$B65</f>
        <v>1616.1500783154304</v>
      </c>
      <c r="J65" s="1">
        <f>('Deaths total'!J65/'Cohort sizes'!J65)*'Cohort sizes'!$B65</f>
        <v>1600.5004920567974</v>
      </c>
      <c r="K65" s="1">
        <f>('Deaths total'!K65/'Cohort sizes'!K65)*'Cohort sizes'!$B65</f>
        <v>1503.3794554698738</v>
      </c>
      <c r="L65" s="1">
        <f>('Deaths total'!L65/'Cohort sizes'!L65)*'Cohort sizes'!$B65</f>
        <v>1522.7860467562521</v>
      </c>
      <c r="M65" s="1">
        <f>('Deaths total'!M65/'Cohort sizes'!M65)*'Cohort sizes'!$B65</f>
        <v>1649.7156493364866</v>
      </c>
      <c r="N65" s="1">
        <f>('Deaths total'!N65/'Cohort sizes'!N65)*'Cohort sizes'!$B65</f>
        <v>1508.5440044750314</v>
      </c>
      <c r="O65" s="1">
        <f>('Deaths total'!O65/'Cohort sizes'!O65)*'Cohort sizes'!$B65</f>
        <v>1438.9739812843491</v>
      </c>
      <c r="P65" s="1">
        <f>('Deaths total'!P65/'Cohort sizes'!P65)*'Cohort sizes'!$B65</f>
        <v>1524.1097982948734</v>
      </c>
    </row>
    <row r="66" spans="1:16" x14ac:dyDescent="0.25">
      <c r="A66" s="3">
        <v>63</v>
      </c>
      <c r="B66" s="1">
        <f>('Deaths total'!B66/'Cohort sizes'!B66)*'Cohort sizes'!$B66</f>
        <v>2134</v>
      </c>
      <c r="C66" s="1">
        <f>('Deaths total'!C66/'Cohort sizes'!C66)*'Cohort sizes'!$B66</f>
        <v>2037.8603331367924</v>
      </c>
      <c r="D66" s="1">
        <f>('Deaths total'!D66/'Cohort sizes'!D66)*'Cohort sizes'!$B66</f>
        <v>1986.4174512120751</v>
      </c>
      <c r="E66" s="1">
        <f>('Deaths total'!E66/'Cohort sizes'!E66)*'Cohort sizes'!$B66</f>
        <v>1954.8272424443724</v>
      </c>
      <c r="F66" s="1">
        <f>('Deaths total'!F66/'Cohort sizes'!F66)*'Cohort sizes'!$B66</f>
        <v>1848.4572105361042</v>
      </c>
      <c r="G66" s="1">
        <f>('Deaths total'!G66/'Cohort sizes'!G66)*'Cohort sizes'!$B66</f>
        <v>1935.0173974943054</v>
      </c>
      <c r="H66" s="1">
        <f>('Deaths total'!H66/'Cohort sizes'!H66)*'Cohort sizes'!$B66</f>
        <v>1932.7694968538433</v>
      </c>
      <c r="I66" s="1">
        <f>('Deaths total'!I66/'Cohort sizes'!I66)*'Cohort sizes'!$B66</f>
        <v>1863.934211023741</v>
      </c>
      <c r="J66" s="1">
        <f>('Deaths total'!J66/'Cohort sizes'!J66)*'Cohort sizes'!$B66</f>
        <v>1827.8981116569228</v>
      </c>
      <c r="K66" s="1">
        <f>('Deaths total'!K66/'Cohort sizes'!K66)*'Cohort sizes'!$B66</f>
        <v>1701.2573331566948</v>
      </c>
      <c r="L66" s="1">
        <f>('Deaths total'!L66/'Cohort sizes'!L66)*'Cohort sizes'!$B66</f>
        <v>1892.5414261223275</v>
      </c>
      <c r="M66" s="1">
        <f>('Deaths total'!M66/'Cohort sizes'!M66)*'Cohort sizes'!$B66</f>
        <v>1820.52436940656</v>
      </c>
      <c r="N66" s="1">
        <f>('Deaths total'!N66/'Cohort sizes'!N66)*'Cohort sizes'!$B66</f>
        <v>1773.6227550322139</v>
      </c>
      <c r="O66" s="1">
        <f>('Deaths total'!O66/'Cohort sizes'!O66)*'Cohort sizes'!$B66</f>
        <v>1736.6106983433654</v>
      </c>
      <c r="P66" s="1">
        <f>('Deaths total'!P66/'Cohort sizes'!P66)*'Cohort sizes'!$B66</f>
        <v>1762.7299092255757</v>
      </c>
    </row>
    <row r="67" spans="1:16" x14ac:dyDescent="0.25">
      <c r="A67" s="3">
        <v>64</v>
      </c>
      <c r="B67" s="1">
        <f>('Deaths total'!B67/'Cohort sizes'!B67)*'Cohort sizes'!$B67</f>
        <v>1839</v>
      </c>
      <c r="C67" s="1">
        <f>('Deaths total'!C67/'Cohort sizes'!C67)*'Cohort sizes'!$B67</f>
        <v>2249.5001165629328</v>
      </c>
      <c r="D67" s="1">
        <f>('Deaths total'!D67/'Cohort sizes'!D67)*'Cohort sizes'!$B67</f>
        <v>2285.2464789387077</v>
      </c>
      <c r="E67" s="1">
        <f>('Deaths total'!E67/'Cohort sizes'!E67)*'Cohort sizes'!$B67</f>
        <v>2192.9885224934128</v>
      </c>
      <c r="F67" s="1">
        <f>('Deaths total'!F67/'Cohort sizes'!F67)*'Cohort sizes'!$B67</f>
        <v>2065.8264237681869</v>
      </c>
      <c r="G67" s="1">
        <f>('Deaths total'!G67/'Cohort sizes'!G67)*'Cohort sizes'!$B67</f>
        <v>2071.3873974388089</v>
      </c>
      <c r="H67" s="1">
        <f>('Deaths total'!H67/'Cohort sizes'!H67)*'Cohort sizes'!$B67</f>
        <v>2003.9085456625485</v>
      </c>
      <c r="I67" s="1">
        <f>('Deaths total'!I67/'Cohort sizes'!I67)*'Cohort sizes'!$B67</f>
        <v>2036.5700772907751</v>
      </c>
      <c r="J67" s="1">
        <f>('Deaths total'!J67/'Cohort sizes'!J67)*'Cohort sizes'!$B67</f>
        <v>2093.3400131499957</v>
      </c>
      <c r="K67" s="1">
        <f>('Deaths total'!K67/'Cohort sizes'!K67)*'Cohort sizes'!$B67</f>
        <v>2007.5167931528003</v>
      </c>
      <c r="L67" s="1">
        <f>('Deaths total'!L67/'Cohort sizes'!L67)*'Cohort sizes'!$B67</f>
        <v>2112.981126602328</v>
      </c>
      <c r="M67" s="1">
        <f>('Deaths total'!M67/'Cohort sizes'!M67)*'Cohort sizes'!$B67</f>
        <v>2129.778984422489</v>
      </c>
      <c r="N67" s="1">
        <f>('Deaths total'!N67/'Cohort sizes'!N67)*'Cohort sizes'!$B67</f>
        <v>1977.8295861829758</v>
      </c>
      <c r="O67" s="1">
        <f>('Deaths total'!O67/'Cohort sizes'!O67)*'Cohort sizes'!$B67</f>
        <v>1986.5526955526957</v>
      </c>
      <c r="P67" s="1">
        <f>('Deaths total'!P67/'Cohort sizes'!P67)*'Cohort sizes'!$B67</f>
        <v>2042.2937764713333</v>
      </c>
    </row>
    <row r="68" spans="1:16" x14ac:dyDescent="0.25">
      <c r="A68" s="3">
        <v>65</v>
      </c>
      <c r="B68" s="1">
        <f>('Deaths total'!B68/'Cohort sizes'!B68)*'Cohort sizes'!$B68</f>
        <v>1942</v>
      </c>
      <c r="C68" s="1">
        <f>('Deaths total'!C68/'Cohort sizes'!C68)*'Cohort sizes'!$B68</f>
        <v>1412.4304819602778</v>
      </c>
      <c r="D68" s="1">
        <f>('Deaths total'!D68/'Cohort sizes'!D68)*'Cohort sizes'!$B68</f>
        <v>1800.5443369349268</v>
      </c>
      <c r="E68" s="1">
        <f>('Deaths total'!E68/'Cohort sizes'!E68)*'Cohort sizes'!$B68</f>
        <v>1759.4654408173999</v>
      </c>
      <c r="F68" s="1">
        <f>('Deaths total'!F68/'Cohort sizes'!F68)*'Cohort sizes'!$B68</f>
        <v>1656.4866337426977</v>
      </c>
      <c r="G68" s="1">
        <f>('Deaths total'!G68/'Cohort sizes'!G68)*'Cohort sizes'!$B68</f>
        <v>1721.95356784813</v>
      </c>
      <c r="H68" s="1">
        <f>('Deaths total'!H68/'Cohort sizes'!H68)*'Cohort sizes'!$B68</f>
        <v>1698.749421757856</v>
      </c>
      <c r="I68" s="1">
        <f>('Deaths total'!I68/'Cohort sizes'!I68)*'Cohort sizes'!$B68</f>
        <v>1515.3168507633532</v>
      </c>
      <c r="J68" s="1">
        <f>('Deaths total'!J68/'Cohort sizes'!J68)*'Cohort sizes'!$B68</f>
        <v>1630.9024302482762</v>
      </c>
      <c r="K68" s="1">
        <f>('Deaths total'!K68/'Cohort sizes'!K68)*'Cohort sizes'!$B68</f>
        <v>1565.5868885226525</v>
      </c>
      <c r="L68" s="1">
        <f>('Deaths total'!L68/'Cohort sizes'!L68)*'Cohort sizes'!$B68</f>
        <v>1583.361797112462</v>
      </c>
      <c r="M68" s="1">
        <f>('Deaths total'!M68/'Cohort sizes'!M68)*'Cohort sizes'!$B68</f>
        <v>1731.2315642717724</v>
      </c>
      <c r="N68" s="1">
        <f>('Deaths total'!N68/'Cohort sizes'!N68)*'Cohort sizes'!$B68</f>
        <v>1590.3513490035068</v>
      </c>
      <c r="O68" s="1">
        <f>('Deaths total'!O68/'Cohort sizes'!O68)*'Cohort sizes'!$B68</f>
        <v>1501.5189856400582</v>
      </c>
      <c r="P68" s="1">
        <f>('Deaths total'!P68/'Cohort sizes'!P68)*'Cohort sizes'!$B68</f>
        <v>1578.0029973735591</v>
      </c>
    </row>
    <row r="69" spans="1:16" x14ac:dyDescent="0.25">
      <c r="A69" s="3">
        <v>66</v>
      </c>
      <c r="B69" s="1">
        <f>('Deaths total'!B69/'Cohort sizes'!B69)*'Cohort sizes'!$B69</f>
        <v>2083</v>
      </c>
      <c r="C69" s="1">
        <f>('Deaths total'!C69/'Cohort sizes'!C69)*'Cohort sizes'!$B69</f>
        <v>2202.6128886451434</v>
      </c>
      <c r="D69" s="1">
        <f>('Deaths total'!D69/'Cohort sizes'!D69)*'Cohort sizes'!$B69</f>
        <v>1616.2561200532914</v>
      </c>
      <c r="E69" s="1">
        <f>('Deaths total'!E69/'Cohort sizes'!E69)*'Cohort sizes'!$B69</f>
        <v>1959.9701640169772</v>
      </c>
      <c r="F69" s="1">
        <f>('Deaths total'!F69/'Cohort sizes'!F69)*'Cohort sizes'!$B69</f>
        <v>1823.5141478977555</v>
      </c>
      <c r="G69" s="1">
        <f>('Deaths total'!G69/'Cohort sizes'!G69)*'Cohort sizes'!$B69</f>
        <v>1954.4241519514446</v>
      </c>
      <c r="H69" s="1">
        <f>('Deaths total'!H69/'Cohort sizes'!H69)*'Cohort sizes'!$B69</f>
        <v>1830.3083530169636</v>
      </c>
      <c r="I69" s="1">
        <f>('Deaths total'!I69/'Cohort sizes'!I69)*'Cohort sizes'!$B69</f>
        <v>1862.8097944950061</v>
      </c>
      <c r="J69" s="1">
        <f>('Deaths total'!J69/'Cohort sizes'!J69)*'Cohort sizes'!$B69</f>
        <v>1852.1818572195384</v>
      </c>
      <c r="K69" s="1">
        <f>('Deaths total'!K69/'Cohort sizes'!K69)*'Cohort sizes'!$B69</f>
        <v>1741.5300760555219</v>
      </c>
      <c r="L69" s="1">
        <f>('Deaths total'!L69/'Cohort sizes'!L69)*'Cohort sizes'!$B69</f>
        <v>1852.3969688590046</v>
      </c>
      <c r="M69" s="1">
        <f>('Deaths total'!M69/'Cohort sizes'!M69)*'Cohort sizes'!$B69</f>
        <v>1861.4436937369239</v>
      </c>
      <c r="N69" s="1">
        <f>('Deaths total'!N69/'Cohort sizes'!N69)*'Cohort sizes'!$B69</f>
        <v>1766.7388010339312</v>
      </c>
      <c r="O69" s="1">
        <f>('Deaths total'!O69/'Cohort sizes'!O69)*'Cohort sizes'!$B69</f>
        <v>1750.1072147360899</v>
      </c>
      <c r="P69" s="1">
        <f>('Deaths total'!P69/'Cohort sizes'!P69)*'Cohort sizes'!$B69</f>
        <v>1757.5897692406791</v>
      </c>
    </row>
    <row r="70" spans="1:16" x14ac:dyDescent="0.25">
      <c r="A70" s="3">
        <v>67</v>
      </c>
      <c r="B70" s="1">
        <f>('Deaths total'!B70/'Cohort sizes'!B70)*'Cohort sizes'!$B70</f>
        <v>1980</v>
      </c>
      <c r="C70" s="1">
        <f>('Deaths total'!C70/'Cohort sizes'!C70)*'Cohort sizes'!$B70</f>
        <v>1928.9136670547148</v>
      </c>
      <c r="D70" s="1">
        <f>('Deaths total'!D70/'Cohort sizes'!D70)*'Cohort sizes'!$B70</f>
        <v>2109.0628318260042</v>
      </c>
      <c r="E70" s="1">
        <f>('Deaths total'!E70/'Cohort sizes'!E70)*'Cohort sizes'!$B70</f>
        <v>1637.0383907591627</v>
      </c>
      <c r="F70" s="1">
        <f>('Deaths total'!F70/'Cohort sizes'!F70)*'Cohort sizes'!$B70</f>
        <v>1949.8937192353537</v>
      </c>
      <c r="G70" s="1">
        <f>('Deaths total'!G70/'Cohort sizes'!G70)*'Cohort sizes'!$B70</f>
        <v>1998.4324835838388</v>
      </c>
      <c r="H70" s="1">
        <f>('Deaths total'!H70/'Cohort sizes'!H70)*'Cohort sizes'!$B70</f>
        <v>2021.8188774876394</v>
      </c>
      <c r="I70" s="1">
        <f>('Deaths total'!I70/'Cohort sizes'!I70)*'Cohort sizes'!$B70</f>
        <v>1836.2542929292929</v>
      </c>
      <c r="J70" s="1">
        <f>('Deaths total'!J70/'Cohort sizes'!J70)*'Cohort sizes'!$B70</f>
        <v>1824.3412963019607</v>
      </c>
      <c r="K70" s="1">
        <f>('Deaths total'!K70/'Cohort sizes'!K70)*'Cohort sizes'!$B70</f>
        <v>1753.1776991447423</v>
      </c>
      <c r="L70" s="1">
        <f>('Deaths total'!L70/'Cohort sizes'!L70)*'Cohort sizes'!$B70</f>
        <v>1949.7624918690508</v>
      </c>
      <c r="M70" s="1">
        <f>('Deaths total'!M70/'Cohort sizes'!M70)*'Cohort sizes'!$B70</f>
        <v>1980.469746801889</v>
      </c>
      <c r="N70" s="1">
        <f>('Deaths total'!N70/'Cohort sizes'!N70)*'Cohort sizes'!$B70</f>
        <v>1918.3201707577375</v>
      </c>
      <c r="O70" s="1">
        <f>('Deaths total'!O70/'Cohort sizes'!O70)*'Cohort sizes'!$B70</f>
        <v>1886.3104474074073</v>
      </c>
      <c r="P70" s="1">
        <f>('Deaths total'!P70/'Cohort sizes'!P70)*'Cohort sizes'!$B70</f>
        <v>1833.327850302031</v>
      </c>
    </row>
    <row r="71" spans="1:16" x14ac:dyDescent="0.25">
      <c r="A71" s="3">
        <v>68</v>
      </c>
      <c r="B71" s="1">
        <f>('Deaths total'!B71/'Cohort sizes'!B71)*'Cohort sizes'!$B71</f>
        <v>1996</v>
      </c>
      <c r="C71" s="1">
        <f>('Deaths total'!C71/'Cohort sizes'!C71)*'Cohort sizes'!$B71</f>
        <v>1912.2026864449874</v>
      </c>
      <c r="D71" s="1">
        <f>('Deaths total'!D71/'Cohort sizes'!D71)*'Cohort sizes'!$B71</f>
        <v>2022.5350437936831</v>
      </c>
      <c r="E71" s="1">
        <f>('Deaths total'!E71/'Cohort sizes'!E71)*'Cohort sizes'!$B71</f>
        <v>2149.0766510017315</v>
      </c>
      <c r="F71" s="1">
        <f>('Deaths total'!F71/'Cohort sizes'!F71)*'Cohort sizes'!$B71</f>
        <v>1620.3009277791123</v>
      </c>
      <c r="G71" s="1">
        <f>('Deaths total'!G71/'Cohort sizes'!G71)*'Cohort sizes'!$B71</f>
        <v>1974.5914122638512</v>
      </c>
      <c r="H71" s="1">
        <f>('Deaths total'!H71/'Cohort sizes'!H71)*'Cohort sizes'!$B71</f>
        <v>2004.2292235177376</v>
      </c>
      <c r="I71" s="1">
        <f>('Deaths total'!I71/'Cohort sizes'!I71)*'Cohort sizes'!$B71</f>
        <v>1854.6133808058255</v>
      </c>
      <c r="J71" s="1">
        <f>('Deaths total'!J71/'Cohort sizes'!J71)*'Cohort sizes'!$B71</f>
        <v>1829.4966427177123</v>
      </c>
      <c r="K71" s="1">
        <f>('Deaths total'!K71/'Cohort sizes'!K71)*'Cohort sizes'!$B71</f>
        <v>1843.8316000165078</v>
      </c>
      <c r="L71" s="1">
        <f>('Deaths total'!L71/'Cohort sizes'!L71)*'Cohort sizes'!$B71</f>
        <v>1956.4255259635172</v>
      </c>
      <c r="M71" s="1">
        <f>('Deaths total'!M71/'Cohort sizes'!M71)*'Cohort sizes'!$B71</f>
        <v>1988.5167811560241</v>
      </c>
      <c r="N71" s="1">
        <f>('Deaths total'!N71/'Cohort sizes'!N71)*'Cohort sizes'!$B71</f>
        <v>1863.1640637418534</v>
      </c>
      <c r="O71" s="1">
        <f>('Deaths total'!O71/'Cohort sizes'!O71)*'Cohort sizes'!$B71</f>
        <v>1881.0672357125338</v>
      </c>
      <c r="P71" s="1">
        <f>('Deaths total'!P71/'Cohort sizes'!P71)*'Cohort sizes'!$B71</f>
        <v>1833.8469347827906</v>
      </c>
    </row>
    <row r="72" spans="1:16" x14ac:dyDescent="0.25">
      <c r="A72" s="3">
        <v>69</v>
      </c>
      <c r="B72" s="1">
        <f>('Deaths total'!B72/'Cohort sizes'!B72)*'Cohort sizes'!$B72</f>
        <v>2265</v>
      </c>
      <c r="C72" s="1">
        <f>('Deaths total'!C72/'Cohort sizes'!C72)*'Cohort sizes'!$B72</f>
        <v>2052.6637088355319</v>
      </c>
      <c r="D72" s="1">
        <f>('Deaths total'!D72/'Cohort sizes'!D72)*'Cohort sizes'!$B72</f>
        <v>1983.0299581190025</v>
      </c>
      <c r="E72" s="1">
        <f>('Deaths total'!E72/'Cohort sizes'!E72)*'Cohort sizes'!$B72</f>
        <v>2106.0167772585578</v>
      </c>
      <c r="F72" s="1">
        <f>('Deaths total'!F72/'Cohort sizes'!F72)*'Cohort sizes'!$B72</f>
        <v>2145.6223620091691</v>
      </c>
      <c r="G72" s="1">
        <f>('Deaths total'!G72/'Cohort sizes'!G72)*'Cohort sizes'!$B72</f>
        <v>1661.016332179307</v>
      </c>
      <c r="H72" s="1">
        <f>('Deaths total'!H72/'Cohort sizes'!H72)*'Cohort sizes'!$B72</f>
        <v>2015.8798315325496</v>
      </c>
      <c r="I72" s="1">
        <f>('Deaths total'!I72/'Cohort sizes'!I72)*'Cohort sizes'!$B72</f>
        <v>1986.7683470752611</v>
      </c>
      <c r="J72" s="1">
        <f>('Deaths total'!J72/'Cohort sizes'!J72)*'Cohort sizes'!$B72</f>
        <v>1931.5323783869112</v>
      </c>
      <c r="K72" s="1">
        <f>('Deaths total'!K72/'Cohort sizes'!K72)*'Cohort sizes'!$B72</f>
        <v>1902.9885384595484</v>
      </c>
      <c r="L72" s="1">
        <f>('Deaths total'!L72/'Cohort sizes'!L72)*'Cohort sizes'!$B72</f>
        <v>1952.4738228102076</v>
      </c>
      <c r="M72" s="1">
        <f>('Deaths total'!M72/'Cohort sizes'!M72)*'Cohort sizes'!$B72</f>
        <v>2073.4229435146972</v>
      </c>
      <c r="N72" s="1">
        <f>('Deaths total'!N72/'Cohort sizes'!N72)*'Cohort sizes'!$B72</f>
        <v>2036.6723200097788</v>
      </c>
      <c r="O72" s="1">
        <f>('Deaths total'!O72/'Cohort sizes'!O72)*'Cohort sizes'!$B72</f>
        <v>2007.9065269659868</v>
      </c>
      <c r="P72" s="1">
        <f>('Deaths total'!P72/'Cohort sizes'!P72)*'Cohort sizes'!$B72</f>
        <v>1876.2951224641949</v>
      </c>
    </row>
    <row r="73" spans="1:16" x14ac:dyDescent="0.25">
      <c r="A73" s="3">
        <v>70</v>
      </c>
      <c r="B73" s="1">
        <f>('Deaths total'!B73/'Cohort sizes'!B73)*'Cohort sizes'!$B73</f>
        <v>2255</v>
      </c>
      <c r="C73" s="1">
        <f>('Deaths total'!C73/'Cohort sizes'!C73)*'Cohort sizes'!$B73</f>
        <v>2381.4729738498472</v>
      </c>
      <c r="D73" s="1">
        <f>('Deaths total'!D73/'Cohort sizes'!D73)*'Cohort sizes'!$B73</f>
        <v>2296.7432733882292</v>
      </c>
      <c r="E73" s="1">
        <f>('Deaths total'!E73/'Cohort sizes'!E73)*'Cohort sizes'!$B73</f>
        <v>2191.3374331858154</v>
      </c>
      <c r="F73" s="1">
        <f>('Deaths total'!F73/'Cohort sizes'!F73)*'Cohort sizes'!$B73</f>
        <v>2221.7625722253615</v>
      </c>
      <c r="G73" s="1">
        <f>('Deaths total'!G73/'Cohort sizes'!G73)*'Cohort sizes'!$B73</f>
        <v>2467.6720371903457</v>
      </c>
      <c r="H73" s="1">
        <f>('Deaths total'!H73/'Cohort sizes'!H73)*'Cohort sizes'!$B73</f>
        <v>1865.954891756679</v>
      </c>
      <c r="I73" s="1">
        <f>('Deaths total'!I73/'Cohort sizes'!I73)*'Cohort sizes'!$B73</f>
        <v>2162.1371941689636</v>
      </c>
      <c r="J73" s="1">
        <f>('Deaths total'!J73/'Cohort sizes'!J73)*'Cohort sizes'!$B73</f>
        <v>2209.3948328419369</v>
      </c>
      <c r="K73" s="1">
        <f>('Deaths total'!K73/'Cohort sizes'!K73)*'Cohort sizes'!$B73</f>
        <v>2149.117912766957</v>
      </c>
      <c r="L73" s="1">
        <f>('Deaths total'!L73/'Cohort sizes'!L73)*'Cohort sizes'!$B73</f>
        <v>2207.126107552604</v>
      </c>
      <c r="M73" s="1">
        <f>('Deaths total'!M73/'Cohort sizes'!M73)*'Cohort sizes'!$B73</f>
        <v>2395.6081339103871</v>
      </c>
      <c r="N73" s="1">
        <f>('Deaths total'!N73/'Cohort sizes'!N73)*'Cohort sizes'!$B73</f>
        <v>2166.7914411036581</v>
      </c>
      <c r="O73" s="1">
        <f>('Deaths total'!O73/'Cohort sizes'!O73)*'Cohort sizes'!$B73</f>
        <v>2126.5411214398378</v>
      </c>
      <c r="P73" s="1">
        <f>('Deaths total'!P73/'Cohort sizes'!P73)*'Cohort sizes'!$B73</f>
        <v>2092.3429894095621</v>
      </c>
    </row>
    <row r="74" spans="1:16" x14ac:dyDescent="0.25">
      <c r="A74" s="3">
        <v>71</v>
      </c>
      <c r="B74" s="1">
        <f>('Deaths total'!B74/'Cohort sizes'!B74)*'Cohort sizes'!$B74</f>
        <v>2416</v>
      </c>
      <c r="C74" s="1">
        <f>('Deaths total'!C74/'Cohort sizes'!C74)*'Cohort sizes'!$B74</f>
        <v>2384.6055202213224</v>
      </c>
      <c r="D74" s="1">
        <f>('Deaths total'!D74/'Cohort sizes'!D74)*'Cohort sizes'!$B74</f>
        <v>2564.2512208355938</v>
      </c>
      <c r="E74" s="1">
        <f>('Deaths total'!E74/'Cohort sizes'!E74)*'Cohort sizes'!$B74</f>
        <v>2284.1414516298446</v>
      </c>
      <c r="F74" s="1">
        <f>('Deaths total'!F74/'Cohort sizes'!F74)*'Cohort sizes'!$B74</f>
        <v>2150.6280020771128</v>
      </c>
      <c r="G74" s="1">
        <f>('Deaths total'!G74/'Cohort sizes'!G74)*'Cohort sizes'!$B74</f>
        <v>2472.5677521008406</v>
      </c>
      <c r="H74" s="1">
        <f>('Deaths total'!H74/'Cohort sizes'!H74)*'Cohort sizes'!$B74</f>
        <v>2435.207235265932</v>
      </c>
      <c r="I74" s="1">
        <f>('Deaths total'!I74/'Cohort sizes'!I74)*'Cohort sizes'!$B74</f>
        <v>1934.189312183071</v>
      </c>
      <c r="J74" s="1">
        <f>('Deaths total'!J74/'Cohort sizes'!J74)*'Cohort sizes'!$B74</f>
        <v>2327.7031217696917</v>
      </c>
      <c r="K74" s="1">
        <f>('Deaths total'!K74/'Cohort sizes'!K74)*'Cohort sizes'!$B74</f>
        <v>2183.8647244989047</v>
      </c>
      <c r="L74" s="1">
        <f>('Deaths total'!L74/'Cohort sizes'!L74)*'Cohort sizes'!$B74</f>
        <v>2430.5473095898456</v>
      </c>
      <c r="M74" s="1">
        <f>('Deaths total'!M74/'Cohort sizes'!M74)*'Cohort sizes'!$B74</f>
        <v>2475.9206108090821</v>
      </c>
      <c r="N74" s="1">
        <f>('Deaths total'!N74/'Cohort sizes'!N74)*'Cohort sizes'!$B74</f>
        <v>2327.0919955620661</v>
      </c>
      <c r="O74" s="1">
        <f>('Deaths total'!O74/'Cohort sizes'!O74)*'Cohort sizes'!$B74</f>
        <v>2218.7812644954161</v>
      </c>
      <c r="P74" s="1">
        <f>('Deaths total'!P74/'Cohort sizes'!P74)*'Cohort sizes'!$B74</f>
        <v>2160.8692797956101</v>
      </c>
    </row>
    <row r="75" spans="1:16" x14ac:dyDescent="0.25">
      <c r="A75" s="3">
        <v>72</v>
      </c>
      <c r="B75" s="1">
        <f>('Deaths total'!B75/'Cohort sizes'!B75)*'Cohort sizes'!$B75</f>
        <v>2572</v>
      </c>
      <c r="C75" s="1">
        <f>('Deaths total'!C75/'Cohort sizes'!C75)*'Cohort sizes'!$B75</f>
        <v>2449.5045484667748</v>
      </c>
      <c r="D75" s="1">
        <f>('Deaths total'!D75/'Cohort sizes'!D75)*'Cohort sizes'!$B75</f>
        <v>2483.5856575440939</v>
      </c>
      <c r="E75" s="1">
        <f>('Deaths total'!E75/'Cohort sizes'!E75)*'Cohort sizes'!$B75</f>
        <v>2508.0189934374089</v>
      </c>
      <c r="F75" s="1">
        <f>('Deaths total'!F75/'Cohort sizes'!F75)*'Cohort sizes'!$B75</f>
        <v>2410.1209606115058</v>
      </c>
      <c r="G75" s="1">
        <f>('Deaths total'!G75/'Cohort sizes'!G75)*'Cohort sizes'!$B75</f>
        <v>2328.36811331849</v>
      </c>
      <c r="H75" s="1">
        <f>('Deaths total'!H75/'Cohort sizes'!H75)*'Cohort sizes'!$B75</f>
        <v>2430.687110697253</v>
      </c>
      <c r="I75" s="1">
        <f>('Deaths total'!I75/'Cohort sizes'!I75)*'Cohort sizes'!$B75</f>
        <v>2540.8201816240726</v>
      </c>
      <c r="J75" s="1">
        <f>('Deaths total'!J75/'Cohort sizes'!J75)*'Cohort sizes'!$B75</f>
        <v>2021.9546832645428</v>
      </c>
      <c r="K75" s="1">
        <f>('Deaths total'!K75/'Cohort sizes'!K75)*'Cohort sizes'!$B75</f>
        <v>2363.9666726935989</v>
      </c>
      <c r="L75" s="1">
        <f>('Deaths total'!L75/'Cohort sizes'!L75)*'Cohort sizes'!$B75</f>
        <v>2547.0586318042342</v>
      </c>
      <c r="M75" s="1">
        <f>('Deaths total'!M75/'Cohort sizes'!M75)*'Cohort sizes'!$B75</f>
        <v>2520.6324586542</v>
      </c>
      <c r="N75" s="1">
        <f>('Deaths total'!N75/'Cohort sizes'!N75)*'Cohort sizes'!$B75</f>
        <v>2464.2026001344525</v>
      </c>
      <c r="O75" s="1">
        <f>('Deaths total'!O75/'Cohort sizes'!O75)*'Cohort sizes'!$B75</f>
        <v>2427.9750971484868</v>
      </c>
      <c r="P75" s="1">
        <f>('Deaths total'!P75/'Cohort sizes'!P75)*'Cohort sizes'!$B75</f>
        <v>2208.5805637131348</v>
      </c>
    </row>
    <row r="76" spans="1:16" x14ac:dyDescent="0.25">
      <c r="A76" s="3">
        <v>73</v>
      </c>
      <c r="B76" s="1">
        <f>('Deaths total'!B76/'Cohort sizes'!B76)*'Cohort sizes'!$B76</f>
        <v>2755</v>
      </c>
      <c r="C76" s="1">
        <f>('Deaths total'!C76/'Cohort sizes'!C76)*'Cohort sizes'!$B76</f>
        <v>2592.0003141838292</v>
      </c>
      <c r="D76" s="1">
        <f>('Deaths total'!D76/'Cohort sizes'!D76)*'Cohort sizes'!$B76</f>
        <v>2587.6220086504259</v>
      </c>
      <c r="E76" s="1">
        <f>('Deaths total'!E76/'Cohort sizes'!E76)*'Cohort sizes'!$B76</f>
        <v>2616.7296352268349</v>
      </c>
      <c r="F76" s="1">
        <f>('Deaths total'!F76/'Cohort sizes'!F76)*'Cohort sizes'!$B76</f>
        <v>2493.1937685979342</v>
      </c>
      <c r="G76" s="1">
        <f>('Deaths total'!G76/'Cohort sizes'!G76)*'Cohort sizes'!$B76</f>
        <v>2391.5573322479358</v>
      </c>
      <c r="H76" s="1">
        <f>('Deaths total'!H76/'Cohort sizes'!H76)*'Cohort sizes'!$B76</f>
        <v>2359.949534548492</v>
      </c>
      <c r="I76" s="1">
        <f>('Deaths total'!I76/'Cohort sizes'!I76)*'Cohort sizes'!$B76</f>
        <v>2401.2544413599439</v>
      </c>
      <c r="J76" s="1">
        <f>('Deaths total'!J76/'Cohort sizes'!J76)*'Cohort sizes'!$B76</f>
        <v>2638.6479544889748</v>
      </c>
      <c r="K76" s="1">
        <f>('Deaths total'!K76/'Cohort sizes'!K76)*'Cohort sizes'!$B76</f>
        <v>1984.8749693422656</v>
      </c>
      <c r="L76" s="1">
        <f>('Deaths total'!L76/'Cohort sizes'!L76)*'Cohort sizes'!$B76</f>
        <v>2550.8379042935503</v>
      </c>
      <c r="M76" s="1">
        <f>('Deaths total'!M76/'Cohort sizes'!M76)*'Cohort sizes'!$B76</f>
        <v>2632.9116762689769</v>
      </c>
      <c r="N76" s="1">
        <f>('Deaths total'!N76/'Cohort sizes'!N76)*'Cohort sizes'!$B76</f>
        <v>2531.1890040343192</v>
      </c>
      <c r="O76" s="1">
        <f>('Deaths total'!O76/'Cohort sizes'!O76)*'Cohort sizes'!$B76</f>
        <v>2462.043061870726</v>
      </c>
      <c r="P76" s="1">
        <f>('Deaths total'!P76/'Cohort sizes'!P76)*'Cohort sizes'!$B76</f>
        <v>2234.7736731384057</v>
      </c>
    </row>
    <row r="77" spans="1:16" x14ac:dyDescent="0.25">
      <c r="A77" s="3">
        <v>74</v>
      </c>
      <c r="B77" s="1">
        <f>('Deaths total'!B77/'Cohort sizes'!B77)*'Cohort sizes'!$B77</f>
        <v>2959</v>
      </c>
      <c r="C77" s="1">
        <f>('Deaths total'!C77/'Cohort sizes'!C77)*'Cohort sizes'!$B77</f>
        <v>2874.669458283839</v>
      </c>
      <c r="D77" s="1">
        <f>('Deaths total'!D77/'Cohort sizes'!D77)*'Cohort sizes'!$B77</f>
        <v>2694.005427016265</v>
      </c>
      <c r="E77" s="1">
        <f>('Deaths total'!E77/'Cohort sizes'!E77)*'Cohort sizes'!$B77</f>
        <v>2661.0335465015792</v>
      </c>
      <c r="F77" s="1">
        <f>('Deaths total'!F77/'Cohort sizes'!F77)*'Cohort sizes'!$B77</f>
        <v>2584.8277689053048</v>
      </c>
      <c r="G77" s="1">
        <f>('Deaths total'!G77/'Cohort sizes'!G77)*'Cohort sizes'!$B77</f>
        <v>2796.9366015968158</v>
      </c>
      <c r="H77" s="1">
        <f>('Deaths total'!H77/'Cohort sizes'!H77)*'Cohort sizes'!$B77</f>
        <v>2705.5919903218864</v>
      </c>
      <c r="I77" s="1">
        <f>('Deaths total'!I77/'Cohort sizes'!I77)*'Cohort sizes'!$B77</f>
        <v>2528.8519629150737</v>
      </c>
      <c r="J77" s="1">
        <f>('Deaths total'!J77/'Cohort sizes'!J77)*'Cohort sizes'!$B77</f>
        <v>2626.6270731611535</v>
      </c>
      <c r="K77" s="1">
        <f>('Deaths total'!K77/'Cohort sizes'!K77)*'Cohort sizes'!$B77</f>
        <v>2705.5452806253643</v>
      </c>
      <c r="L77" s="1">
        <f>('Deaths total'!L77/'Cohort sizes'!L77)*'Cohort sizes'!$B77</f>
        <v>2312.6651293323389</v>
      </c>
      <c r="M77" s="1">
        <f>('Deaths total'!M77/'Cohort sizes'!M77)*'Cohort sizes'!$B77</f>
        <v>2831.4291176440679</v>
      </c>
      <c r="N77" s="1">
        <f>('Deaths total'!N77/'Cohort sizes'!N77)*'Cohort sizes'!$B77</f>
        <v>2795.6205560742151</v>
      </c>
      <c r="O77" s="1">
        <f>('Deaths total'!O77/'Cohort sizes'!O77)*'Cohort sizes'!$B77</f>
        <v>2692.5099293475396</v>
      </c>
      <c r="P77" s="1">
        <f>('Deaths total'!P77/'Cohort sizes'!P77)*'Cohort sizes'!$B77</f>
        <v>2464.4811058091873</v>
      </c>
    </row>
    <row r="78" spans="1:16" x14ac:dyDescent="0.25">
      <c r="A78" s="3">
        <v>75</v>
      </c>
      <c r="B78" s="1">
        <f>('Deaths total'!B78/'Cohort sizes'!B78)*'Cohort sizes'!$B78</f>
        <v>3244</v>
      </c>
      <c r="C78" s="1">
        <f>('Deaths total'!C78/'Cohort sizes'!C78)*'Cohort sizes'!$B78</f>
        <v>3048.6278981610449</v>
      </c>
      <c r="D78" s="1">
        <f>('Deaths total'!D78/'Cohort sizes'!D78)*'Cohort sizes'!$B78</f>
        <v>2995.1527293437312</v>
      </c>
      <c r="E78" s="1">
        <f>('Deaths total'!E78/'Cohort sizes'!E78)*'Cohort sizes'!$B78</f>
        <v>2877.9848297977305</v>
      </c>
      <c r="F78" s="1">
        <f>('Deaths total'!F78/'Cohort sizes'!F78)*'Cohort sizes'!$B78</f>
        <v>2755.895781517881</v>
      </c>
      <c r="G78" s="1">
        <f>('Deaths total'!G78/'Cohort sizes'!G78)*'Cohort sizes'!$B78</f>
        <v>2754.2953049787225</v>
      </c>
      <c r="H78" s="1">
        <f>('Deaths total'!H78/'Cohort sizes'!H78)*'Cohort sizes'!$B78</f>
        <v>2847.5611280026742</v>
      </c>
      <c r="I78" s="1">
        <f>('Deaths total'!I78/'Cohort sizes'!I78)*'Cohort sizes'!$B78</f>
        <v>2715.5540086887836</v>
      </c>
      <c r="J78" s="1">
        <f>('Deaths total'!J78/'Cohort sizes'!J78)*'Cohort sizes'!$B78</f>
        <v>2667.1118677932477</v>
      </c>
      <c r="K78" s="1">
        <f>('Deaths total'!K78/'Cohort sizes'!K78)*'Cohort sizes'!$B78</f>
        <v>2787.8030678379173</v>
      </c>
      <c r="L78" s="1">
        <f>('Deaths total'!L78/'Cohort sizes'!L78)*'Cohort sizes'!$B78</f>
        <v>3177.8666016091211</v>
      </c>
      <c r="M78" s="1">
        <f>('Deaths total'!M78/'Cohort sizes'!M78)*'Cohort sizes'!$B78</f>
        <v>2484.4733106988238</v>
      </c>
      <c r="N78" s="1">
        <f>('Deaths total'!N78/'Cohort sizes'!N78)*'Cohort sizes'!$B78</f>
        <v>2957.3263518857716</v>
      </c>
      <c r="O78" s="1">
        <f>('Deaths total'!O78/'Cohort sizes'!O78)*'Cohort sizes'!$B78</f>
        <v>2798.5431979545028</v>
      </c>
      <c r="P78" s="1">
        <f>('Deaths total'!P78/'Cohort sizes'!P78)*'Cohort sizes'!$B78</f>
        <v>2557.3464194590433</v>
      </c>
    </row>
    <row r="79" spans="1:16" x14ac:dyDescent="0.25">
      <c r="A79" s="3">
        <v>76</v>
      </c>
      <c r="B79" s="1">
        <f>('Deaths total'!B79/'Cohort sizes'!B79)*'Cohort sizes'!$B79</f>
        <v>3418</v>
      </c>
      <c r="C79" s="1">
        <f>('Deaths total'!C79/'Cohort sizes'!C79)*'Cohort sizes'!$B79</f>
        <v>3357.5481540108945</v>
      </c>
      <c r="D79" s="1">
        <f>('Deaths total'!D79/'Cohort sizes'!D79)*'Cohort sizes'!$B79</f>
        <v>3136.2185817120271</v>
      </c>
      <c r="E79" s="1">
        <f>('Deaths total'!E79/'Cohort sizes'!E79)*'Cohort sizes'!$B79</f>
        <v>3136.9156011381647</v>
      </c>
      <c r="F79" s="1">
        <f>('Deaths total'!F79/'Cohort sizes'!F79)*'Cohort sizes'!$B79</f>
        <v>2956.3617419926572</v>
      </c>
      <c r="G79" s="1">
        <f>('Deaths total'!G79/'Cohort sizes'!G79)*'Cohort sizes'!$B79</f>
        <v>3036.7432588725137</v>
      </c>
      <c r="H79" s="1">
        <f>('Deaths total'!H79/'Cohort sizes'!H79)*'Cohort sizes'!$B79</f>
        <v>2974.3034850028657</v>
      </c>
      <c r="I79" s="1">
        <f>('Deaths total'!I79/'Cohort sizes'!I79)*'Cohort sizes'!$B79</f>
        <v>3081.3967043376015</v>
      </c>
      <c r="J79" s="1">
        <f>('Deaths total'!J79/'Cohort sizes'!J79)*'Cohort sizes'!$B79</f>
        <v>2894.9863284749435</v>
      </c>
      <c r="K79" s="1">
        <f>('Deaths total'!K79/'Cohort sizes'!K79)*'Cohort sizes'!$B79</f>
        <v>2784.611152384181</v>
      </c>
      <c r="L79" s="1">
        <f>('Deaths total'!L79/'Cohort sizes'!L79)*'Cohort sizes'!$B79</f>
        <v>3235.4379089909266</v>
      </c>
      <c r="M79" s="1">
        <f>('Deaths total'!M79/'Cohort sizes'!M79)*'Cohort sizes'!$B79</f>
        <v>3483.1376615504514</v>
      </c>
      <c r="N79" s="1">
        <f>('Deaths total'!N79/'Cohort sizes'!N79)*'Cohort sizes'!$B79</f>
        <v>2598.9149164265727</v>
      </c>
      <c r="O79" s="1">
        <f>('Deaths total'!O79/'Cohort sizes'!O79)*'Cohort sizes'!$B79</f>
        <v>3103.3055025627755</v>
      </c>
      <c r="P79" s="1">
        <f>('Deaths total'!P79/'Cohort sizes'!P79)*'Cohort sizes'!$B79</f>
        <v>2662.837577411462</v>
      </c>
    </row>
    <row r="80" spans="1:16" x14ac:dyDescent="0.25">
      <c r="A80" s="3">
        <v>77</v>
      </c>
      <c r="B80" s="1">
        <f>('Deaths total'!B80/'Cohort sizes'!B80)*'Cohort sizes'!$B80</f>
        <v>3715.9999999999995</v>
      </c>
      <c r="C80" s="1">
        <f>('Deaths total'!C80/'Cohort sizes'!C80)*'Cohort sizes'!$B80</f>
        <v>3327.0165745856352</v>
      </c>
      <c r="D80" s="1">
        <f>('Deaths total'!D80/'Cohort sizes'!D80)*'Cohort sizes'!$B80</f>
        <v>3422.9584974541262</v>
      </c>
      <c r="E80" s="1">
        <f>('Deaths total'!E80/'Cohort sizes'!E80)*'Cohort sizes'!$B80</f>
        <v>3298.437537972613</v>
      </c>
      <c r="F80" s="1">
        <f>('Deaths total'!F80/'Cohort sizes'!F80)*'Cohort sizes'!$B80</f>
        <v>3145.01827458256</v>
      </c>
      <c r="G80" s="1">
        <f>('Deaths total'!G80/'Cohort sizes'!G80)*'Cohort sizes'!$B80</f>
        <v>3194.1054460175455</v>
      </c>
      <c r="H80" s="1">
        <f>('Deaths total'!H80/'Cohort sizes'!H80)*'Cohort sizes'!$B80</f>
        <v>3177.8039103959723</v>
      </c>
      <c r="I80" s="1">
        <f>('Deaths total'!I80/'Cohort sizes'!I80)*'Cohort sizes'!$B80</f>
        <v>3014.7245733201144</v>
      </c>
      <c r="J80" s="1">
        <f>('Deaths total'!J80/'Cohort sizes'!J80)*'Cohort sizes'!$B80</f>
        <v>3227.3818704165724</v>
      </c>
      <c r="K80" s="1">
        <f>('Deaths total'!K80/'Cohort sizes'!K80)*'Cohort sizes'!$B80</f>
        <v>2926.2104816295146</v>
      </c>
      <c r="L80" s="1">
        <f>('Deaths total'!L80/'Cohort sizes'!L80)*'Cohort sizes'!$B80</f>
        <v>3306.7216030177246</v>
      </c>
      <c r="M80" s="1">
        <f>('Deaths total'!M80/'Cohort sizes'!M80)*'Cohort sizes'!$B80</f>
        <v>3363.7645703346566</v>
      </c>
      <c r="N80" s="1">
        <f>('Deaths total'!N80/'Cohort sizes'!N80)*'Cohort sizes'!$B80</f>
        <v>3483.8486798066197</v>
      </c>
      <c r="O80" s="1">
        <f>('Deaths total'!O80/'Cohort sizes'!O80)*'Cohort sizes'!$B80</f>
        <v>2664.6940755467194</v>
      </c>
      <c r="P80" s="1">
        <f>('Deaths total'!P80/'Cohort sizes'!P80)*'Cohort sizes'!$B80</f>
        <v>2792.1810832706365</v>
      </c>
    </row>
    <row r="81" spans="1:16" x14ac:dyDescent="0.25">
      <c r="A81" s="3">
        <v>78</v>
      </c>
      <c r="B81" s="1">
        <f>('Deaths total'!B81/'Cohort sizes'!B81)*'Cohort sizes'!$B81</f>
        <v>3995</v>
      </c>
      <c r="C81" s="1">
        <f>('Deaths total'!C81/'Cohort sizes'!C81)*'Cohort sizes'!$B81</f>
        <v>3888.5980947264006</v>
      </c>
      <c r="D81" s="1">
        <f>('Deaths total'!D81/'Cohort sizes'!D81)*'Cohort sizes'!$B81</f>
        <v>3880.9976111519891</v>
      </c>
      <c r="E81" s="1">
        <f>('Deaths total'!E81/'Cohort sizes'!E81)*'Cohort sizes'!$B81</f>
        <v>3563.8618749937887</v>
      </c>
      <c r="F81" s="1">
        <f>('Deaths total'!F81/'Cohort sizes'!F81)*'Cohort sizes'!$B81</f>
        <v>3483.7044209834921</v>
      </c>
      <c r="G81" s="1">
        <f>('Deaths total'!G81/'Cohort sizes'!G81)*'Cohort sizes'!$B81</f>
        <v>3615.9737705232469</v>
      </c>
      <c r="H81" s="1">
        <f>('Deaths total'!H81/'Cohort sizes'!H81)*'Cohort sizes'!$B81</f>
        <v>3379.8828901568163</v>
      </c>
      <c r="I81" s="1">
        <f>('Deaths total'!I81/'Cohort sizes'!I81)*'Cohort sizes'!$B81</f>
        <v>3352.1014725498458</v>
      </c>
      <c r="J81" s="1">
        <f>('Deaths total'!J81/'Cohort sizes'!J81)*'Cohort sizes'!$B81</f>
        <v>3391.6359877566206</v>
      </c>
      <c r="K81" s="1">
        <f>('Deaths total'!K81/'Cohort sizes'!K81)*'Cohort sizes'!$B81</f>
        <v>3434.428692699491</v>
      </c>
      <c r="L81" s="1">
        <f>('Deaths total'!L81/'Cohort sizes'!L81)*'Cohort sizes'!$B81</f>
        <v>3708.5747852283448</v>
      </c>
      <c r="M81" s="1">
        <f>('Deaths total'!M81/'Cohort sizes'!M81)*'Cohort sizes'!$B81</f>
        <v>3552.111294583884</v>
      </c>
      <c r="N81" s="1">
        <f>('Deaths total'!N81/'Cohort sizes'!N81)*'Cohort sizes'!$B81</f>
        <v>3544.7485114682931</v>
      </c>
      <c r="O81" s="1">
        <f>('Deaths total'!O81/'Cohort sizes'!O81)*'Cohort sizes'!$B81</f>
        <v>3690.603532558569</v>
      </c>
      <c r="P81" s="1">
        <f>('Deaths total'!P81/'Cohort sizes'!P81)*'Cohort sizes'!$B81</f>
        <v>3115.8119247899372</v>
      </c>
    </row>
    <row r="82" spans="1:16" x14ac:dyDescent="0.25">
      <c r="A82" s="3">
        <v>79</v>
      </c>
      <c r="B82" s="1">
        <f>('Deaths total'!B82/'Cohort sizes'!B82)*'Cohort sizes'!$B82</f>
        <v>4135</v>
      </c>
      <c r="C82" s="1">
        <f>('Deaths total'!C82/'Cohort sizes'!C82)*'Cohort sizes'!$B82</f>
        <v>4005.1131304815885</v>
      </c>
      <c r="D82" s="1">
        <f>('Deaths total'!D82/'Cohort sizes'!D82)*'Cohort sizes'!$B82</f>
        <v>4122.3459938292181</v>
      </c>
      <c r="E82" s="1">
        <f>('Deaths total'!E82/'Cohort sizes'!E82)*'Cohort sizes'!$B82</f>
        <v>3861.590193305045</v>
      </c>
      <c r="F82" s="1">
        <f>('Deaths total'!F82/'Cohort sizes'!F82)*'Cohort sizes'!$B82</f>
        <v>3681.164247469902</v>
      </c>
      <c r="G82" s="1">
        <f>('Deaths total'!G82/'Cohort sizes'!G82)*'Cohort sizes'!$B82</f>
        <v>3785.5264028221809</v>
      </c>
      <c r="H82" s="1">
        <f>('Deaths total'!H82/'Cohort sizes'!H82)*'Cohort sizes'!$B82</f>
        <v>3761.8403909118956</v>
      </c>
      <c r="I82" s="1">
        <f>('Deaths total'!I82/'Cohort sizes'!I82)*'Cohort sizes'!$B82</f>
        <v>3577.3539423023267</v>
      </c>
      <c r="J82" s="1">
        <f>('Deaths total'!J82/'Cohort sizes'!J82)*'Cohort sizes'!$B82</f>
        <v>3566.2396765547628</v>
      </c>
      <c r="K82" s="1">
        <f>('Deaths total'!K82/'Cohort sizes'!K82)*'Cohort sizes'!$B82</f>
        <v>3542.8702915681642</v>
      </c>
      <c r="L82" s="1">
        <f>('Deaths total'!L82/'Cohort sizes'!L82)*'Cohort sizes'!$B82</f>
        <v>4035.9010970251838</v>
      </c>
      <c r="M82" s="1">
        <f>('Deaths total'!M82/'Cohort sizes'!M82)*'Cohort sizes'!$B82</f>
        <v>3847.5785234899331</v>
      </c>
      <c r="N82" s="1">
        <f>('Deaths total'!N82/'Cohort sizes'!N82)*'Cohort sizes'!$B82</f>
        <v>3642.8546419859381</v>
      </c>
      <c r="O82" s="1">
        <f>('Deaths total'!O82/'Cohort sizes'!O82)*'Cohort sizes'!$B82</f>
        <v>3653.5541850756254</v>
      </c>
      <c r="P82" s="1">
        <f>('Deaths total'!P82/'Cohort sizes'!P82)*'Cohort sizes'!$B82</f>
        <v>3304.0610823789325</v>
      </c>
    </row>
    <row r="83" spans="1:16" x14ac:dyDescent="0.25">
      <c r="A83" s="3">
        <v>80</v>
      </c>
      <c r="B83" s="1">
        <f>('Deaths total'!B83/'Cohort sizes'!B83)*'Cohort sizes'!$B83</f>
        <v>4470</v>
      </c>
      <c r="C83" s="1">
        <f>('Deaths total'!C83/'Cohort sizes'!C83)*'Cohort sizes'!$B83</f>
        <v>4429.7496010773739</v>
      </c>
      <c r="D83" s="1">
        <f>('Deaths total'!D83/'Cohort sizes'!D83)*'Cohort sizes'!$B83</f>
        <v>4361.413778263317</v>
      </c>
      <c r="E83" s="1">
        <f>('Deaths total'!E83/'Cohort sizes'!E83)*'Cohort sizes'!$B83</f>
        <v>4452.7614935743923</v>
      </c>
      <c r="F83" s="1">
        <f>('Deaths total'!F83/'Cohort sizes'!F83)*'Cohort sizes'!$B83</f>
        <v>4001.6184160211515</v>
      </c>
      <c r="G83" s="1">
        <f>('Deaths total'!G83/'Cohort sizes'!G83)*'Cohort sizes'!$B83</f>
        <v>4184.0433622414948</v>
      </c>
      <c r="H83" s="1">
        <f>('Deaths total'!H83/'Cohort sizes'!H83)*'Cohort sizes'!$B83</f>
        <v>4091.3752756843769</v>
      </c>
      <c r="I83" s="1">
        <f>('Deaths total'!I83/'Cohort sizes'!I83)*'Cohort sizes'!$B83</f>
        <v>4042.5082699905633</v>
      </c>
      <c r="J83" s="1">
        <f>('Deaths total'!J83/'Cohort sizes'!J83)*'Cohort sizes'!$B83</f>
        <v>3802.0806776379477</v>
      </c>
      <c r="K83" s="1">
        <f>('Deaths total'!K83/'Cohort sizes'!K83)*'Cohort sizes'!$B83</f>
        <v>3842.4012099442293</v>
      </c>
      <c r="L83" s="1">
        <f>('Deaths total'!L83/'Cohort sizes'!L83)*'Cohort sizes'!$B83</f>
        <v>4284.5612776637008</v>
      </c>
      <c r="M83" s="1">
        <f>('Deaths total'!M83/'Cohort sizes'!M83)*'Cohort sizes'!$B83</f>
        <v>4342.4196200630722</v>
      </c>
      <c r="N83" s="1">
        <f>('Deaths total'!N83/'Cohort sizes'!N83)*'Cohort sizes'!$B83</f>
        <v>3925.5347647803028</v>
      </c>
      <c r="O83" s="1">
        <f>('Deaths total'!O83/'Cohort sizes'!O83)*'Cohort sizes'!$B83</f>
        <v>3855.6380337017999</v>
      </c>
      <c r="P83" s="1">
        <f>('Deaths total'!P83/'Cohort sizes'!P83)*'Cohort sizes'!$B83</f>
        <v>3623.5657295411247</v>
      </c>
    </row>
    <row r="84" spans="1:16" x14ac:dyDescent="0.25">
      <c r="A84" s="3">
        <v>81</v>
      </c>
      <c r="B84" s="1">
        <f>('Deaths total'!B84/'Cohort sizes'!B84)*'Cohort sizes'!$B84</f>
        <v>4469</v>
      </c>
      <c r="C84" s="1">
        <f>('Deaths total'!C84/'Cohort sizes'!C84)*'Cohort sizes'!$B84</f>
        <v>4445.8102880511669</v>
      </c>
      <c r="D84" s="1">
        <f>('Deaths total'!D84/'Cohort sizes'!D84)*'Cohort sizes'!$B84</f>
        <v>4531.4513164785985</v>
      </c>
      <c r="E84" s="1">
        <f>('Deaths total'!E84/'Cohort sizes'!E84)*'Cohort sizes'!$B84</f>
        <v>4380.6712630870306</v>
      </c>
      <c r="F84" s="1">
        <f>('Deaths total'!F84/'Cohort sizes'!F84)*'Cohort sizes'!$B84</f>
        <v>4181.4114815601333</v>
      </c>
      <c r="G84" s="1">
        <f>('Deaths total'!G84/'Cohort sizes'!G84)*'Cohort sizes'!$B84</f>
        <v>4333.384379083469</v>
      </c>
      <c r="H84" s="1">
        <f>('Deaths total'!H84/'Cohort sizes'!H84)*'Cohort sizes'!$B84</f>
        <v>4107.4871794871797</v>
      </c>
      <c r="I84" s="1">
        <f>('Deaths total'!I84/'Cohort sizes'!I84)*'Cohort sizes'!$B84</f>
        <v>4120.291011088224</v>
      </c>
      <c r="J84" s="1">
        <f>('Deaths total'!J84/'Cohort sizes'!J84)*'Cohort sizes'!$B84</f>
        <v>3952.5255037270922</v>
      </c>
      <c r="K84" s="1">
        <f>('Deaths total'!K84/'Cohort sizes'!K84)*'Cohort sizes'!$B84</f>
        <v>3806.0255712015223</v>
      </c>
      <c r="L84" s="1">
        <f>('Deaths total'!L84/'Cohort sizes'!L84)*'Cohort sizes'!$B84</f>
        <v>4266.1439971450382</v>
      </c>
      <c r="M84" s="1">
        <f>('Deaths total'!M84/'Cohort sizes'!M84)*'Cohort sizes'!$B84</f>
        <v>4254.3800575263667</v>
      </c>
      <c r="N84" s="1">
        <f>('Deaths total'!N84/'Cohort sizes'!N84)*'Cohort sizes'!$B84</f>
        <v>4103.486970635975</v>
      </c>
      <c r="O84" s="1">
        <f>('Deaths total'!O84/'Cohort sizes'!O84)*'Cohort sizes'!$B84</f>
        <v>4001.5462516378389</v>
      </c>
      <c r="P84" s="1">
        <f>('Deaths total'!P84/'Cohort sizes'!P84)*'Cohort sizes'!$B84</f>
        <v>3786.8806360641333</v>
      </c>
    </row>
    <row r="85" spans="1:16" x14ac:dyDescent="0.25">
      <c r="A85" s="3">
        <v>82</v>
      </c>
      <c r="B85" s="1">
        <f>('Deaths total'!B85/'Cohort sizes'!B85)*'Cohort sizes'!$B85</f>
        <v>4734</v>
      </c>
      <c r="C85" s="1">
        <f>('Deaths total'!C85/'Cohort sizes'!C85)*'Cohort sizes'!$B85</f>
        <v>4735.822833081751</v>
      </c>
      <c r="D85" s="1">
        <f>('Deaths total'!D85/'Cohort sizes'!D85)*'Cohort sizes'!$B85</f>
        <v>4593.0509600716114</v>
      </c>
      <c r="E85" s="1">
        <f>('Deaths total'!E85/'Cohort sizes'!E85)*'Cohort sizes'!$B85</f>
        <v>4567.8026494736314</v>
      </c>
      <c r="F85" s="1">
        <f>('Deaths total'!F85/'Cohort sizes'!F85)*'Cohort sizes'!$B85</f>
        <v>4246.3435169740969</v>
      </c>
      <c r="G85" s="1">
        <f>('Deaths total'!G85/'Cohort sizes'!G85)*'Cohort sizes'!$B85</f>
        <v>4532.3114117515279</v>
      </c>
      <c r="H85" s="1">
        <f>('Deaths total'!H85/'Cohort sizes'!H85)*'Cohort sizes'!$B85</f>
        <v>4388.0992625243707</v>
      </c>
      <c r="I85" s="1">
        <f>('Deaths total'!I85/'Cohort sizes'!I85)*'Cohort sizes'!$B85</f>
        <v>4312.6148066245796</v>
      </c>
      <c r="J85" s="1">
        <f>('Deaths total'!J85/'Cohort sizes'!J85)*'Cohort sizes'!$B85</f>
        <v>4344.7808923229732</v>
      </c>
      <c r="K85" s="1">
        <f>('Deaths total'!K85/'Cohort sizes'!K85)*'Cohort sizes'!$B85</f>
        <v>4190.2342479037134</v>
      </c>
      <c r="L85" s="1">
        <f>('Deaths total'!L85/'Cohort sizes'!L85)*'Cohort sizes'!$B85</f>
        <v>4466.4937742069715</v>
      </c>
      <c r="M85" s="1">
        <f>('Deaths total'!M85/'Cohort sizes'!M85)*'Cohort sizes'!$B85</f>
        <v>4466.2073034002196</v>
      </c>
      <c r="N85" s="1">
        <f>('Deaths total'!N85/'Cohort sizes'!N85)*'Cohort sizes'!$B85</f>
        <v>4350.4731472297017</v>
      </c>
      <c r="O85" s="1">
        <f>('Deaths total'!O85/'Cohort sizes'!O85)*'Cohort sizes'!$B85</f>
        <v>4405.5776854451824</v>
      </c>
      <c r="P85" s="1">
        <f>('Deaths total'!P85/'Cohort sizes'!P85)*'Cohort sizes'!$B85</f>
        <v>4117.7148069667783</v>
      </c>
    </row>
    <row r="86" spans="1:16" x14ac:dyDescent="0.25">
      <c r="A86" s="3">
        <v>83</v>
      </c>
      <c r="B86" s="1">
        <f>('Deaths total'!B86/'Cohort sizes'!B86)*'Cohort sizes'!$B86</f>
        <v>4814</v>
      </c>
      <c r="C86" s="1">
        <f>('Deaths total'!C86/'Cohort sizes'!C86)*'Cohort sizes'!$B86</f>
        <v>4588.4880356785497</v>
      </c>
      <c r="D86" s="1">
        <f>('Deaths total'!D86/'Cohort sizes'!D86)*'Cohort sizes'!$B86</f>
        <v>4649.6414379786902</v>
      </c>
      <c r="E86" s="1">
        <f>('Deaths total'!E86/'Cohort sizes'!E86)*'Cohort sizes'!$B86</f>
        <v>4447.9662749105773</v>
      </c>
      <c r="F86" s="1">
        <f>('Deaths total'!F86/'Cohort sizes'!F86)*'Cohort sizes'!$B86</f>
        <v>4585.6552190807979</v>
      </c>
      <c r="G86" s="1">
        <f>('Deaths total'!G86/'Cohort sizes'!G86)*'Cohort sizes'!$B86</f>
        <v>4491.1204908839563</v>
      </c>
      <c r="H86" s="1">
        <f>('Deaths total'!H86/'Cohort sizes'!H86)*'Cohort sizes'!$B86</f>
        <v>4594.4431821191183</v>
      </c>
      <c r="I86" s="1">
        <f>('Deaths total'!I86/'Cohort sizes'!I86)*'Cohort sizes'!$B86</f>
        <v>4337.303036150779</v>
      </c>
      <c r="J86" s="1">
        <f>('Deaths total'!J86/'Cohort sizes'!J86)*'Cohort sizes'!$B86</f>
        <v>4351.2788643533131</v>
      </c>
      <c r="K86" s="1">
        <f>('Deaths total'!K86/'Cohort sizes'!K86)*'Cohort sizes'!$B86</f>
        <v>4186.7304665026377</v>
      </c>
      <c r="L86" s="1">
        <f>('Deaths total'!L86/'Cohort sizes'!L86)*'Cohort sizes'!$B86</f>
        <v>4736.5164023858015</v>
      </c>
      <c r="M86" s="1">
        <f>('Deaths total'!M86/'Cohort sizes'!M86)*'Cohort sizes'!$B86</f>
        <v>4311.3795541733825</v>
      </c>
      <c r="N86" s="1">
        <f>('Deaths total'!N86/'Cohort sizes'!N86)*'Cohort sizes'!$B86</f>
        <v>4267.6526108440166</v>
      </c>
      <c r="O86" s="1">
        <f>('Deaths total'!O86/'Cohort sizes'!O86)*'Cohort sizes'!$B86</f>
        <v>4371.1359908920531</v>
      </c>
      <c r="P86" s="1">
        <f>('Deaths total'!P86/'Cohort sizes'!P86)*'Cohort sizes'!$B86</f>
        <v>4265.9968327488914</v>
      </c>
    </row>
    <row r="87" spans="1:16" x14ac:dyDescent="0.25">
      <c r="A87" s="3">
        <v>84</v>
      </c>
      <c r="B87" s="1">
        <f>('Deaths total'!B87/'Cohort sizes'!B87)*'Cohort sizes'!$B87</f>
        <v>4811</v>
      </c>
      <c r="C87" s="1">
        <f>('Deaths total'!C87/'Cohort sizes'!C87)*'Cohort sizes'!$B87</f>
        <v>4860.1097805995341</v>
      </c>
      <c r="D87" s="1">
        <f>('Deaths total'!D87/'Cohort sizes'!D87)*'Cohort sizes'!$B87</f>
        <v>4885.1302086539054</v>
      </c>
      <c r="E87" s="1">
        <f>('Deaths total'!E87/'Cohort sizes'!E87)*'Cohort sizes'!$B87</f>
        <v>4735.7306034482754</v>
      </c>
      <c r="F87" s="1">
        <f>('Deaths total'!F87/'Cohort sizes'!F87)*'Cohort sizes'!$B87</f>
        <v>4464.6860108108103</v>
      </c>
      <c r="G87" s="1">
        <f>('Deaths total'!G87/'Cohort sizes'!G87)*'Cohort sizes'!$B87</f>
        <v>4761.795103166849</v>
      </c>
      <c r="H87" s="1">
        <f>('Deaths total'!H87/'Cohort sizes'!H87)*'Cohort sizes'!$B87</f>
        <v>4616.4888329487449</v>
      </c>
      <c r="I87" s="1">
        <f>('Deaths total'!I87/'Cohort sizes'!I87)*'Cohort sizes'!$B87</f>
        <v>4717.8112682850697</v>
      </c>
      <c r="J87" s="1">
        <f>('Deaths total'!J87/'Cohort sizes'!J87)*'Cohort sizes'!$B87</f>
        <v>4440.6308924296218</v>
      </c>
      <c r="K87" s="1">
        <f>('Deaths total'!K87/'Cohort sizes'!K87)*'Cohort sizes'!$B87</f>
        <v>4489.0412259874811</v>
      </c>
      <c r="L87" s="1">
        <f>('Deaths total'!L87/'Cohort sizes'!L87)*'Cohort sizes'!$B87</f>
        <v>4848.5345404447944</v>
      </c>
      <c r="M87" s="1">
        <f>('Deaths total'!M87/'Cohort sizes'!M87)*'Cohort sizes'!$B87</f>
        <v>4830.1791083631633</v>
      </c>
      <c r="N87" s="1">
        <f>('Deaths total'!N87/'Cohort sizes'!N87)*'Cohort sizes'!$B87</f>
        <v>4418.3327140029396</v>
      </c>
      <c r="O87" s="1">
        <f>('Deaths total'!O87/'Cohort sizes'!O87)*'Cohort sizes'!$B87</f>
        <v>4335.695472663454</v>
      </c>
      <c r="P87" s="1">
        <f>('Deaths total'!P87/'Cohort sizes'!P87)*'Cohort sizes'!$B87</f>
        <v>4617.830293734658</v>
      </c>
    </row>
    <row r="88" spans="1:16" x14ac:dyDescent="0.25">
      <c r="A88" s="3">
        <v>85</v>
      </c>
      <c r="B88" s="1">
        <f>('Deaths total'!B88/'Cohort sizes'!B88)*'Cohort sizes'!$B88</f>
        <v>4861</v>
      </c>
      <c r="C88" s="1">
        <f>('Deaths total'!C88/'Cohort sizes'!C88)*'Cohort sizes'!$B88</f>
        <v>4787.762221832837</v>
      </c>
      <c r="D88" s="1">
        <f>('Deaths total'!D88/'Cohort sizes'!D88)*'Cohort sizes'!$B88</f>
        <v>5036.5304191470414</v>
      </c>
      <c r="E88" s="1">
        <f>('Deaths total'!E88/'Cohort sizes'!E88)*'Cohort sizes'!$B88</f>
        <v>4867.1154192966642</v>
      </c>
      <c r="F88" s="1">
        <f>('Deaths total'!F88/'Cohort sizes'!F88)*'Cohort sizes'!$B88</f>
        <v>4690.7825116156891</v>
      </c>
      <c r="G88" s="1">
        <f>('Deaths total'!G88/'Cohort sizes'!G88)*'Cohort sizes'!$B88</f>
        <v>4790.0823485391784</v>
      </c>
      <c r="H88" s="1">
        <f>('Deaths total'!H88/'Cohort sizes'!H88)*'Cohort sizes'!$B88</f>
        <v>4966.0499245218416</v>
      </c>
      <c r="I88" s="1">
        <f>('Deaths total'!I88/'Cohort sizes'!I88)*'Cohort sizes'!$B88</f>
        <v>4866.4400575278178</v>
      </c>
      <c r="J88" s="1">
        <f>('Deaths total'!J88/'Cohort sizes'!J88)*'Cohort sizes'!$B88</f>
        <v>4886.2298966859807</v>
      </c>
      <c r="K88" s="1">
        <f>('Deaths total'!K88/'Cohort sizes'!K88)*'Cohort sizes'!$B88</f>
        <v>4526.8010325949881</v>
      </c>
      <c r="L88" s="1">
        <f>('Deaths total'!L88/'Cohort sizes'!L88)*'Cohort sizes'!$B88</f>
        <v>4952.6043024866913</v>
      </c>
      <c r="M88" s="1">
        <f>('Deaths total'!M88/'Cohort sizes'!M88)*'Cohort sizes'!$B88</f>
        <v>4920.9288738719479</v>
      </c>
      <c r="N88" s="1">
        <f>('Deaths total'!N88/'Cohort sizes'!N88)*'Cohort sizes'!$B88</f>
        <v>4771.9938096176029</v>
      </c>
      <c r="O88" s="1">
        <f>('Deaths total'!O88/'Cohort sizes'!O88)*'Cohort sizes'!$B88</f>
        <v>4516.6894323406877</v>
      </c>
      <c r="P88" s="1">
        <f>('Deaths total'!P88/'Cohort sizes'!P88)*'Cohort sizes'!$B88</f>
        <v>4874.4871268570869</v>
      </c>
    </row>
    <row r="89" spans="1:16" x14ac:dyDescent="0.25">
      <c r="A89" s="3">
        <v>86</v>
      </c>
      <c r="B89" s="1">
        <f>('Deaths total'!B89/'Cohort sizes'!B89)*'Cohort sizes'!$B89</f>
        <v>5088</v>
      </c>
      <c r="C89" s="1">
        <f>('Deaths total'!C89/'Cohort sizes'!C89)*'Cohort sizes'!$B89</f>
        <v>4984.423133494146</v>
      </c>
      <c r="D89" s="1">
        <f>('Deaths total'!D89/'Cohort sizes'!D89)*'Cohort sizes'!$B89</f>
        <v>5088.1275099437007</v>
      </c>
      <c r="E89" s="1">
        <f>('Deaths total'!E89/'Cohort sizes'!E89)*'Cohort sizes'!$B89</f>
        <v>5006.4947386579261</v>
      </c>
      <c r="F89" s="1">
        <f>('Deaths total'!F89/'Cohort sizes'!F89)*'Cohort sizes'!$B89</f>
        <v>4641.0390820558732</v>
      </c>
      <c r="G89" s="1">
        <f>('Deaths total'!G89/'Cohort sizes'!G89)*'Cohort sizes'!$B89</f>
        <v>5117.9150114144995</v>
      </c>
      <c r="H89" s="1">
        <f>('Deaths total'!H89/'Cohort sizes'!H89)*'Cohort sizes'!$B89</f>
        <v>4809.2386480027317</v>
      </c>
      <c r="I89" s="1">
        <f>('Deaths total'!I89/'Cohort sizes'!I89)*'Cohort sizes'!$B89</f>
        <v>4901.0711305621307</v>
      </c>
      <c r="J89" s="1">
        <f>('Deaths total'!J89/'Cohort sizes'!J89)*'Cohort sizes'!$B89</f>
        <v>4951.8791044776126</v>
      </c>
      <c r="K89" s="1">
        <f>('Deaths total'!K89/'Cohort sizes'!K89)*'Cohort sizes'!$B89</f>
        <v>4758.6299307437521</v>
      </c>
      <c r="L89" s="1">
        <f>('Deaths total'!L89/'Cohort sizes'!L89)*'Cohort sizes'!$B89</f>
        <v>5331.4747307373655</v>
      </c>
      <c r="M89" s="1">
        <f>('Deaths total'!M89/'Cohort sizes'!M89)*'Cohort sizes'!$B89</f>
        <v>5060.9210589458535</v>
      </c>
      <c r="N89" s="1">
        <f>('Deaths total'!N89/'Cohort sizes'!N89)*'Cohort sizes'!$B89</f>
        <v>4919.0485712946611</v>
      </c>
      <c r="O89" s="1">
        <f>('Deaths total'!O89/'Cohort sizes'!O89)*'Cohort sizes'!$B89</f>
        <v>4783.5573092187587</v>
      </c>
      <c r="P89" s="1">
        <f>('Deaths total'!P89/'Cohort sizes'!P89)*'Cohort sizes'!$B89</f>
        <v>5052.204305263378</v>
      </c>
    </row>
    <row r="90" spans="1:16" x14ac:dyDescent="0.25">
      <c r="A90" s="3">
        <v>87</v>
      </c>
      <c r="B90" s="1">
        <f>('Deaths total'!B90/'Cohort sizes'!B90)*'Cohort sizes'!$B90</f>
        <v>5129</v>
      </c>
      <c r="C90" s="1">
        <f>('Deaths total'!C90/'Cohort sizes'!C90)*'Cohort sizes'!$B90</f>
        <v>5005.8484649410939</v>
      </c>
      <c r="D90" s="1">
        <f>('Deaths total'!D90/'Cohort sizes'!D90)*'Cohort sizes'!$B90</f>
        <v>5193.88013691164</v>
      </c>
      <c r="E90" s="1">
        <f>('Deaths total'!E90/'Cohort sizes'!E90)*'Cohort sizes'!$B90</f>
        <v>5088.808503372321</v>
      </c>
      <c r="F90" s="1">
        <f>('Deaths total'!F90/'Cohort sizes'!F90)*'Cohort sizes'!$B90</f>
        <v>4912.8888700229227</v>
      </c>
      <c r="G90" s="1">
        <f>('Deaths total'!G90/'Cohort sizes'!G90)*'Cohort sizes'!$B90</f>
        <v>4987.0051452416646</v>
      </c>
      <c r="H90" s="1">
        <f>('Deaths total'!H90/'Cohort sizes'!H90)*'Cohort sizes'!$B90</f>
        <v>5023.5461627581799</v>
      </c>
      <c r="I90" s="1">
        <f>('Deaths total'!I90/'Cohort sizes'!I90)*'Cohort sizes'!$B90</f>
        <v>4955.0228123935985</v>
      </c>
      <c r="J90" s="1">
        <f>('Deaths total'!J90/'Cohort sizes'!J90)*'Cohort sizes'!$B90</f>
        <v>5104.6638997887112</v>
      </c>
      <c r="K90" s="1">
        <f>('Deaths total'!K90/'Cohort sizes'!K90)*'Cohort sizes'!$B90</f>
        <v>4830.1486997028942</v>
      </c>
      <c r="L90" s="1">
        <f>('Deaths total'!L90/'Cohort sizes'!L90)*'Cohort sizes'!$B90</f>
        <v>5441.4246096654279</v>
      </c>
      <c r="M90" s="1">
        <f>('Deaths total'!M90/'Cohort sizes'!M90)*'Cohort sizes'!$B90</f>
        <v>5199.2235609103082</v>
      </c>
      <c r="N90" s="1">
        <f>('Deaths total'!N90/'Cohort sizes'!N90)*'Cohort sizes'!$B90</f>
        <v>5078.5111572668693</v>
      </c>
      <c r="O90" s="1">
        <f>('Deaths total'!O90/'Cohort sizes'!O90)*'Cohort sizes'!$B90</f>
        <v>4756.1472858845273</v>
      </c>
      <c r="P90" s="1">
        <f>('Deaths total'!P90/'Cohort sizes'!P90)*'Cohort sizes'!$B90</f>
        <v>5172.5086629778325</v>
      </c>
    </row>
    <row r="91" spans="1:16" x14ac:dyDescent="0.25">
      <c r="A91" s="3">
        <v>88</v>
      </c>
      <c r="B91" s="1">
        <f>('Deaths total'!B91/'Cohort sizes'!B91)*'Cohort sizes'!$B91</f>
        <v>4846</v>
      </c>
      <c r="C91" s="1">
        <f>('Deaths total'!C91/'Cohort sizes'!C91)*'Cohort sizes'!$B91</f>
        <v>4702.7132517663276</v>
      </c>
      <c r="D91" s="1">
        <f>('Deaths total'!D91/'Cohort sizes'!D91)*'Cohort sizes'!$B91</f>
        <v>4772.9035187007876</v>
      </c>
      <c r="E91" s="1">
        <f>('Deaths total'!E91/'Cohort sizes'!E91)*'Cohort sizes'!$B91</f>
        <v>4870.6688741721855</v>
      </c>
      <c r="F91" s="1">
        <f>('Deaths total'!F91/'Cohort sizes'!F91)*'Cohort sizes'!$B91</f>
        <v>4549.9662453318015</v>
      </c>
      <c r="G91" s="1">
        <f>('Deaths total'!G91/'Cohort sizes'!G91)*'Cohort sizes'!$B91</f>
        <v>4900.3986042301822</v>
      </c>
      <c r="H91" s="1">
        <f>('Deaths total'!H91/'Cohort sizes'!H91)*'Cohort sizes'!$B91</f>
        <v>4716.5427692307694</v>
      </c>
      <c r="I91" s="1">
        <f>('Deaths total'!I91/'Cohort sizes'!I91)*'Cohort sizes'!$B91</f>
        <v>4784.8552436226209</v>
      </c>
      <c r="J91" s="1">
        <f>('Deaths total'!J91/'Cohort sizes'!J91)*'Cohort sizes'!$B91</f>
        <v>4758.5006696001528</v>
      </c>
      <c r="K91" s="1">
        <f>('Deaths total'!K91/'Cohort sizes'!K91)*'Cohort sizes'!$B91</f>
        <v>4741.4506821455807</v>
      </c>
      <c r="L91" s="1">
        <f>('Deaths total'!L91/'Cohort sizes'!L91)*'Cohort sizes'!$B91</f>
        <v>5233.6025641025644</v>
      </c>
      <c r="M91" s="1">
        <f>('Deaths total'!M91/'Cohort sizes'!M91)*'Cohort sizes'!$B91</f>
        <v>5031.7137565246676</v>
      </c>
      <c r="N91" s="1">
        <f>('Deaths total'!N91/'Cohort sizes'!N91)*'Cohort sizes'!$B91</f>
        <v>4985.0347443112305</v>
      </c>
      <c r="O91" s="1">
        <f>('Deaths total'!O91/'Cohort sizes'!O91)*'Cohort sizes'!$B91</f>
        <v>4719.6791421488097</v>
      </c>
      <c r="P91" s="1">
        <f>('Deaths total'!P91/'Cohort sizes'!P91)*'Cohort sizes'!$B91</f>
        <v>5043.3772276708351</v>
      </c>
    </row>
    <row r="92" spans="1:16" x14ac:dyDescent="0.25">
      <c r="A92" s="3">
        <v>89</v>
      </c>
      <c r="B92" s="1">
        <f>('Deaths total'!B92/'Cohort sizes'!B92)*'Cohort sizes'!$B92</f>
        <v>4681</v>
      </c>
      <c r="C92" s="1">
        <f>('Deaths total'!C92/'Cohort sizes'!C92)*'Cohort sizes'!$B92</f>
        <v>4564.730204672318</v>
      </c>
      <c r="D92" s="1">
        <f>('Deaths total'!D92/'Cohort sizes'!D92)*'Cohort sizes'!$B92</f>
        <v>4466.6028661170003</v>
      </c>
      <c r="E92" s="1">
        <f>('Deaths total'!E92/'Cohort sizes'!E92)*'Cohort sizes'!$B92</f>
        <v>4566.9077618138954</v>
      </c>
      <c r="F92" s="1">
        <f>('Deaths total'!F92/'Cohort sizes'!F92)*'Cohort sizes'!$B92</f>
        <v>4489.4906249121523</v>
      </c>
      <c r="G92" s="1">
        <f>('Deaths total'!G92/'Cohort sizes'!G92)*'Cohort sizes'!$B92</f>
        <v>4545.0347506132466</v>
      </c>
      <c r="H92" s="1">
        <f>('Deaths total'!H92/'Cohort sizes'!H92)*'Cohort sizes'!$B92</f>
        <v>4752.7707448546225</v>
      </c>
      <c r="I92" s="1">
        <f>('Deaths total'!I92/'Cohort sizes'!I92)*'Cohort sizes'!$B92</f>
        <v>4686.0078608985377</v>
      </c>
      <c r="J92" s="1">
        <f>('Deaths total'!J92/'Cohort sizes'!J92)*'Cohort sizes'!$B92</f>
        <v>4761.3395618556706</v>
      </c>
      <c r="K92" s="1">
        <f>('Deaths total'!K92/'Cohort sizes'!K92)*'Cohort sizes'!$B92</f>
        <v>4395.4057163618754</v>
      </c>
      <c r="L92" s="1">
        <f>('Deaths total'!L92/'Cohort sizes'!L92)*'Cohort sizes'!$B92</f>
        <v>5107.5784077934068</v>
      </c>
      <c r="M92" s="1">
        <f>('Deaths total'!M92/'Cohort sizes'!M92)*'Cohort sizes'!$B92</f>
        <v>4845.8264993225421</v>
      </c>
      <c r="N92" s="1">
        <f>('Deaths total'!N92/'Cohort sizes'!N92)*'Cohort sizes'!$B92</f>
        <v>4853.2938331318019</v>
      </c>
      <c r="O92" s="1">
        <f>('Deaths total'!O92/'Cohort sizes'!O92)*'Cohort sizes'!$B92</f>
        <v>4680.575636032926</v>
      </c>
      <c r="P92" s="1">
        <f>('Deaths total'!P92/'Cohort sizes'!P92)*'Cohort sizes'!$B92</f>
        <v>5007.3735260536987</v>
      </c>
    </row>
    <row r="93" spans="1:16" x14ac:dyDescent="0.25">
      <c r="A93" s="3">
        <v>90</v>
      </c>
      <c r="B93" s="1">
        <f>('Deaths total'!B93/'Cohort sizes'!B93)*'Cohort sizes'!$B93</f>
        <v>4258</v>
      </c>
      <c r="C93" s="1">
        <f>('Deaths total'!C93/'Cohort sizes'!C93)*'Cohort sizes'!$B93</f>
        <v>4161.5316003193002</v>
      </c>
      <c r="D93" s="1">
        <f>('Deaths total'!D93/'Cohort sizes'!D93)*'Cohort sizes'!$B93</f>
        <v>4564.770124025149</v>
      </c>
      <c r="E93" s="1">
        <f>('Deaths total'!E93/'Cohort sizes'!E93)*'Cohort sizes'!$B93</f>
        <v>4296.843719539931</v>
      </c>
      <c r="F93" s="1">
        <f>('Deaths total'!F93/'Cohort sizes'!F93)*'Cohort sizes'!$B93</f>
        <v>4185.0372148859542</v>
      </c>
      <c r="G93" s="1">
        <f>('Deaths total'!G93/'Cohort sizes'!G93)*'Cohort sizes'!$B93</f>
        <v>4419.8878583748256</v>
      </c>
      <c r="H93" s="1">
        <f>('Deaths total'!H93/'Cohort sizes'!H93)*'Cohort sizes'!$B93</f>
        <v>4460.6428979255224</v>
      </c>
      <c r="I93" s="1">
        <f>('Deaths total'!I93/'Cohort sizes'!I93)*'Cohort sizes'!$B93</f>
        <v>4390.9473050476881</v>
      </c>
      <c r="J93" s="1">
        <f>('Deaths total'!J93/'Cohort sizes'!J93)*'Cohort sizes'!$B93</f>
        <v>4425.8799697199092</v>
      </c>
      <c r="K93" s="1">
        <f>('Deaths total'!K93/'Cohort sizes'!K93)*'Cohort sizes'!$B93</f>
        <v>4389.066302324185</v>
      </c>
      <c r="L93" s="1">
        <f>('Deaths total'!L93/'Cohort sizes'!L93)*'Cohort sizes'!$B93</f>
        <v>4659.9460132420345</v>
      </c>
      <c r="M93" s="1">
        <f>('Deaths total'!M93/'Cohort sizes'!M93)*'Cohort sizes'!$B93</f>
        <v>4652.7763510814357</v>
      </c>
      <c r="N93" s="1">
        <f>('Deaths total'!N93/'Cohort sizes'!N93)*'Cohort sizes'!$B93</f>
        <v>4602.2639893202804</v>
      </c>
      <c r="O93" s="1">
        <f>('Deaths total'!O93/'Cohort sizes'!O93)*'Cohort sizes'!$B93</f>
        <v>4619.8673511235556</v>
      </c>
      <c r="P93" s="1">
        <f>('Deaths total'!P93/'Cohort sizes'!P93)*'Cohort sizes'!$B93</f>
        <v>4835.8841542426644</v>
      </c>
    </row>
    <row r="94" spans="1:16" x14ac:dyDescent="0.25">
      <c r="A94" s="3">
        <v>91</v>
      </c>
      <c r="B94" s="1">
        <f>('Deaths total'!B94/'Cohort sizes'!B94)*'Cohort sizes'!$B94</f>
        <v>3174.0000000000005</v>
      </c>
      <c r="C94" s="1">
        <f>('Deaths total'!C94/'Cohort sizes'!C94)*'Cohort sizes'!$B94</f>
        <v>3196.7776376098564</v>
      </c>
      <c r="D94" s="1">
        <f>('Deaths total'!D94/'Cohort sizes'!D94)*'Cohort sizes'!$B94</f>
        <v>3422.956334032318</v>
      </c>
      <c r="E94" s="1">
        <f>('Deaths total'!E94/'Cohort sizes'!E94)*'Cohort sizes'!$B94</f>
        <v>3438.2249287169043</v>
      </c>
      <c r="F94" s="1">
        <f>('Deaths total'!F94/'Cohort sizes'!F94)*'Cohort sizes'!$B94</f>
        <v>3291.0102503071253</v>
      </c>
      <c r="G94" s="1">
        <f>('Deaths total'!G94/'Cohort sizes'!G94)*'Cohort sizes'!$B94</f>
        <v>3473.9382782268876</v>
      </c>
      <c r="H94" s="1">
        <f>('Deaths total'!H94/'Cohort sizes'!H94)*'Cohort sizes'!$B94</f>
        <v>3459.4177347127857</v>
      </c>
      <c r="I94" s="1">
        <f>('Deaths total'!I94/'Cohort sizes'!I94)*'Cohort sizes'!$B94</f>
        <v>3341.8826379239122</v>
      </c>
      <c r="J94" s="1">
        <f>('Deaths total'!J94/'Cohort sizes'!J94)*'Cohort sizes'!$B94</f>
        <v>3517.7972199201386</v>
      </c>
      <c r="K94" s="1">
        <f>('Deaths total'!K94/'Cohort sizes'!K94)*'Cohort sizes'!$B94</f>
        <v>3310.0785447493176</v>
      </c>
      <c r="L94" s="1">
        <f>('Deaths total'!L94/'Cohort sizes'!L94)*'Cohort sizes'!$B94</f>
        <v>3692.5147606764117</v>
      </c>
      <c r="M94" s="1">
        <f>('Deaths total'!M94/'Cohort sizes'!M94)*'Cohort sizes'!$B94</f>
        <v>3502.9854614626852</v>
      </c>
      <c r="N94" s="1">
        <f>('Deaths total'!N94/'Cohort sizes'!N94)*'Cohort sizes'!$B94</f>
        <v>3664.953781512605</v>
      </c>
      <c r="O94" s="1">
        <f>('Deaths total'!O94/'Cohort sizes'!O94)*'Cohort sizes'!$B94</f>
        <v>3552.4137232771213</v>
      </c>
      <c r="P94" s="1">
        <f>('Deaths total'!P94/'Cohort sizes'!P94)*'Cohort sizes'!$B94</f>
        <v>3803.0071571739882</v>
      </c>
    </row>
    <row r="95" spans="1:16" x14ac:dyDescent="0.25">
      <c r="A95" s="3">
        <v>92</v>
      </c>
      <c r="B95" s="1">
        <f>('Deaths total'!B95/'Cohort sizes'!B95)*'Cohort sizes'!$B95</f>
        <v>2942</v>
      </c>
      <c r="C95" s="1">
        <f>('Deaths total'!C95/'Cohort sizes'!C95)*'Cohort sizes'!$B95</f>
        <v>2661.9248412355878</v>
      </c>
      <c r="D95" s="1">
        <f>('Deaths total'!D95/'Cohort sizes'!D95)*'Cohort sizes'!$B95</f>
        <v>2861.0966134445234</v>
      </c>
      <c r="E95" s="1">
        <f>('Deaths total'!E95/'Cohort sizes'!E95)*'Cohort sizes'!$B95</f>
        <v>2836.1978027465666</v>
      </c>
      <c r="F95" s="1">
        <f>('Deaths total'!F95/'Cohort sizes'!F95)*'Cohort sizes'!$B95</f>
        <v>2749.20579866562</v>
      </c>
      <c r="G95" s="1">
        <f>('Deaths total'!G95/'Cohort sizes'!G95)*'Cohort sizes'!$B95</f>
        <v>2929.197177213427</v>
      </c>
      <c r="H95" s="1">
        <f>('Deaths total'!H95/'Cohort sizes'!H95)*'Cohort sizes'!$B95</f>
        <v>2978.5507730881741</v>
      </c>
      <c r="I95" s="1">
        <f>('Deaths total'!I95/'Cohort sizes'!I95)*'Cohort sizes'!$B95</f>
        <v>3056.7792695521548</v>
      </c>
      <c r="J95" s="1">
        <f>('Deaths total'!J95/'Cohort sizes'!J95)*'Cohort sizes'!$B95</f>
        <v>2942.4490130082781</v>
      </c>
      <c r="K95" s="1">
        <f>('Deaths total'!K95/'Cohort sizes'!K95)*'Cohort sizes'!$B95</f>
        <v>2915.1950996943015</v>
      </c>
      <c r="L95" s="1">
        <f>('Deaths total'!L95/'Cohort sizes'!L95)*'Cohort sizes'!$B95</f>
        <v>3059.0832895428271</v>
      </c>
      <c r="M95" s="1">
        <f>('Deaths total'!M95/'Cohort sizes'!M95)*'Cohort sizes'!$B95</f>
        <v>3069.5196971697701</v>
      </c>
      <c r="N95" s="1">
        <f>('Deaths total'!N95/'Cohort sizes'!N95)*'Cohort sizes'!$B95</f>
        <v>2988.4717850766101</v>
      </c>
      <c r="O95" s="1">
        <f>('Deaths total'!O95/'Cohort sizes'!O95)*'Cohort sizes'!$B95</f>
        <v>3121.9675399468074</v>
      </c>
      <c r="P95" s="1">
        <f>('Deaths total'!P95/'Cohort sizes'!P95)*'Cohort sizes'!$B95</f>
        <v>3302.5600894635522</v>
      </c>
    </row>
    <row r="96" spans="1:16" x14ac:dyDescent="0.25">
      <c r="A96" s="3">
        <v>93</v>
      </c>
      <c r="B96" s="1">
        <f>('Deaths total'!B96/'Cohort sizes'!B96)*'Cohort sizes'!$B96</f>
        <v>2564</v>
      </c>
      <c r="C96" s="1">
        <f>('Deaths total'!C96/'Cohort sizes'!C96)*'Cohort sizes'!$B96</f>
        <v>2563.5810799771261</v>
      </c>
      <c r="D96" s="1">
        <f>('Deaths total'!D96/'Cohort sizes'!D96)*'Cohort sizes'!$B96</f>
        <v>2373.9520036568642</v>
      </c>
      <c r="E96" s="1">
        <f>('Deaths total'!E96/'Cohort sizes'!E96)*'Cohort sizes'!$B96</f>
        <v>2479.0788208502026</v>
      </c>
      <c r="F96" s="1">
        <f>('Deaths total'!F96/'Cohort sizes'!F96)*'Cohort sizes'!$B96</f>
        <v>2505.6101621754951</v>
      </c>
      <c r="G96" s="1">
        <f>('Deaths total'!G96/'Cohort sizes'!G96)*'Cohort sizes'!$B96</f>
        <v>2665.1176041349954</v>
      </c>
      <c r="H96" s="1">
        <f>('Deaths total'!H96/'Cohort sizes'!H96)*'Cohort sizes'!$B96</f>
        <v>2467.3925486582975</v>
      </c>
      <c r="I96" s="1">
        <f>('Deaths total'!I96/'Cohort sizes'!I96)*'Cohort sizes'!$B96</f>
        <v>2723.5467405739359</v>
      </c>
      <c r="J96" s="1">
        <f>('Deaths total'!J96/'Cohort sizes'!J96)*'Cohort sizes'!$B96</f>
        <v>2688.1117481862857</v>
      </c>
      <c r="K96" s="1">
        <f>('Deaths total'!K96/'Cohort sizes'!K96)*'Cohort sizes'!$B96</f>
        <v>2598.6490860732274</v>
      </c>
      <c r="L96" s="1">
        <f>('Deaths total'!L96/'Cohort sizes'!L96)*'Cohort sizes'!$B96</f>
        <v>2857.6221148379759</v>
      </c>
      <c r="M96" s="1">
        <f>('Deaths total'!M96/'Cohort sizes'!M96)*'Cohort sizes'!$B96</f>
        <v>2733.7000220167324</v>
      </c>
      <c r="N96" s="1">
        <f>('Deaths total'!N96/'Cohort sizes'!N96)*'Cohort sizes'!$B96</f>
        <v>2885.9931233362909</v>
      </c>
      <c r="O96" s="1">
        <f>('Deaths total'!O96/'Cohort sizes'!O96)*'Cohort sizes'!$B96</f>
        <v>2639.0393635059345</v>
      </c>
      <c r="P96" s="1">
        <f>('Deaths total'!P96/'Cohort sizes'!P96)*'Cohort sizes'!$B96</f>
        <v>2932.9365298330072</v>
      </c>
    </row>
    <row r="97" spans="1:16" x14ac:dyDescent="0.25">
      <c r="A97" s="3">
        <v>94</v>
      </c>
      <c r="B97" s="1">
        <f>('Deaths total'!B97/'Cohort sizes'!B97)*'Cohort sizes'!$B97</f>
        <v>2104</v>
      </c>
      <c r="C97" s="1">
        <f>('Deaths total'!C97/'Cohort sizes'!C97)*'Cohort sizes'!$B97</f>
        <v>1973.3659217877096</v>
      </c>
      <c r="D97" s="1">
        <f>('Deaths total'!D97/'Cohort sizes'!D97)*'Cohort sizes'!$B97</f>
        <v>2195.403292607165</v>
      </c>
      <c r="E97" s="1">
        <f>('Deaths total'!E97/'Cohort sizes'!E97)*'Cohort sizes'!$B97</f>
        <v>1948.7502413593359</v>
      </c>
      <c r="F97" s="1">
        <f>('Deaths total'!F97/'Cohort sizes'!F97)*'Cohort sizes'!$B97</f>
        <v>2008.0975785183409</v>
      </c>
      <c r="G97" s="1">
        <f>('Deaths total'!G97/'Cohort sizes'!G97)*'Cohort sizes'!$B97</f>
        <v>2162.2275252327672</v>
      </c>
      <c r="H97" s="1">
        <f>('Deaths total'!H97/'Cohort sizes'!H97)*'Cohort sizes'!$B97</f>
        <v>2205.8996270975763</v>
      </c>
      <c r="I97" s="1">
        <f>('Deaths total'!I97/'Cohort sizes'!I97)*'Cohort sizes'!$B97</f>
        <v>2144.1102350600545</v>
      </c>
      <c r="J97" s="1">
        <f>('Deaths total'!J97/'Cohort sizes'!J97)*'Cohort sizes'!$B97</f>
        <v>2254.3440621531631</v>
      </c>
      <c r="K97" s="1">
        <f>('Deaths total'!K97/'Cohort sizes'!K97)*'Cohort sizes'!$B97</f>
        <v>2113.9112452492732</v>
      </c>
      <c r="L97" s="1">
        <f>('Deaths total'!L97/'Cohort sizes'!L97)*'Cohort sizes'!$B97</f>
        <v>2323.1664244186045</v>
      </c>
      <c r="M97" s="1">
        <f>('Deaths total'!M97/'Cohort sizes'!M97)*'Cohort sizes'!$B97</f>
        <v>2308.1312090661563</v>
      </c>
      <c r="N97" s="1">
        <f>('Deaths total'!N97/'Cohort sizes'!N97)*'Cohort sizes'!$B97</f>
        <v>2250.9853003834683</v>
      </c>
      <c r="O97" s="1">
        <f>('Deaths total'!O97/'Cohort sizes'!O97)*'Cohort sizes'!$B97</f>
        <v>2311.5120902740464</v>
      </c>
      <c r="P97" s="1">
        <f>('Deaths total'!P97/'Cohort sizes'!P97)*'Cohort sizes'!$B97</f>
        <v>2418.4414727326484</v>
      </c>
    </row>
    <row r="98" spans="1:16" x14ac:dyDescent="0.25">
      <c r="A98" s="3">
        <v>95</v>
      </c>
      <c r="B98" s="1">
        <f>('Deaths total'!B98/'Cohort sizes'!B98)*'Cohort sizes'!$B98</f>
        <v>1735.9999999999998</v>
      </c>
      <c r="C98" s="1">
        <f>('Deaths total'!C98/'Cohort sizes'!C98)*'Cohort sizes'!$B98</f>
        <v>1706.0668472063853</v>
      </c>
      <c r="D98" s="1">
        <f>('Deaths total'!D98/'Cohort sizes'!D98)*'Cohort sizes'!$B98</f>
        <v>1777.8804451078843</v>
      </c>
      <c r="E98" s="1">
        <f>('Deaths total'!E98/'Cohort sizes'!E98)*'Cohort sizes'!$B98</f>
        <v>1806.1679327183938</v>
      </c>
      <c r="F98" s="1">
        <f>('Deaths total'!F98/'Cohort sizes'!F98)*'Cohort sizes'!$B98</f>
        <v>1590.6494171897016</v>
      </c>
      <c r="G98" s="1">
        <f>('Deaths total'!G98/'Cohort sizes'!G98)*'Cohort sizes'!$B98</f>
        <v>1674.9306346412673</v>
      </c>
      <c r="H98" s="1">
        <f>('Deaths total'!H98/'Cohort sizes'!H98)*'Cohort sizes'!$B98</f>
        <v>1815.9379573327838</v>
      </c>
      <c r="I98" s="1">
        <f>('Deaths total'!I98/'Cohort sizes'!I98)*'Cohort sizes'!$B98</f>
        <v>1784.4891634595906</v>
      </c>
      <c r="J98" s="1">
        <f>('Deaths total'!J98/'Cohort sizes'!J98)*'Cohort sizes'!$B98</f>
        <v>1786.5048914106828</v>
      </c>
      <c r="K98" s="1">
        <f>('Deaths total'!K98/'Cohort sizes'!K98)*'Cohort sizes'!$B98</f>
        <v>1678.008353569694</v>
      </c>
      <c r="L98" s="1">
        <f>('Deaths total'!L98/'Cohort sizes'!L98)*'Cohort sizes'!$B98</f>
        <v>1865.6526758634184</v>
      </c>
      <c r="M98" s="1">
        <f>('Deaths total'!M98/'Cohort sizes'!M98)*'Cohort sizes'!$B98</f>
        <v>1851.959690671822</v>
      </c>
      <c r="N98" s="1">
        <f>('Deaths total'!N98/'Cohort sizes'!N98)*'Cohort sizes'!$B98</f>
        <v>1951.6371602993304</v>
      </c>
      <c r="O98" s="1">
        <f>('Deaths total'!O98/'Cohort sizes'!O98)*'Cohort sizes'!$B98</f>
        <v>1880.3265867184909</v>
      </c>
      <c r="P98" s="1">
        <f>('Deaths total'!P98/'Cohort sizes'!P98)*'Cohort sizes'!$B98</f>
        <v>1985.9780103716009</v>
      </c>
    </row>
    <row r="99" spans="1:16" x14ac:dyDescent="0.25">
      <c r="A99" s="3">
        <v>96</v>
      </c>
      <c r="B99" s="1">
        <f>('Deaths total'!B99/'Cohort sizes'!B99)*'Cohort sizes'!$B99</f>
        <v>1432</v>
      </c>
      <c r="C99" s="1">
        <f>('Deaths total'!C99/'Cohort sizes'!C99)*'Cohort sizes'!$B99</f>
        <v>1365.356575634321</v>
      </c>
      <c r="D99" s="1">
        <f>('Deaths total'!D99/'Cohort sizes'!D99)*'Cohort sizes'!$B99</f>
        <v>1391.2781670138231</v>
      </c>
      <c r="E99" s="1">
        <f>('Deaths total'!E99/'Cohort sizes'!E99)*'Cohort sizes'!$B99</f>
        <v>1375.1429616087751</v>
      </c>
      <c r="F99" s="1">
        <f>('Deaths total'!F99/'Cohort sizes'!F99)*'Cohort sizes'!$B99</f>
        <v>1358.6148474825434</v>
      </c>
      <c r="G99" s="1">
        <f>('Deaths total'!G99/'Cohort sizes'!G99)*'Cohort sizes'!$B99</f>
        <v>1328.3359414016979</v>
      </c>
      <c r="H99" s="1">
        <f>('Deaths total'!H99/'Cohort sizes'!H99)*'Cohort sizes'!$B99</f>
        <v>1377.7877094972066</v>
      </c>
      <c r="I99" s="1">
        <f>('Deaths total'!I99/'Cohort sizes'!I99)*'Cohort sizes'!$B99</f>
        <v>1408.5975917110052</v>
      </c>
      <c r="J99" s="1">
        <f>('Deaths total'!J99/'Cohort sizes'!J99)*'Cohort sizes'!$B99</f>
        <v>1472.0131219245491</v>
      </c>
      <c r="K99" s="1">
        <f>('Deaths total'!K99/'Cohort sizes'!K99)*'Cohort sizes'!$B99</f>
        <v>1445.9790256206027</v>
      </c>
      <c r="L99" s="1">
        <f>('Deaths total'!L99/'Cohort sizes'!L99)*'Cohort sizes'!$B99</f>
        <v>1517.3388581952117</v>
      </c>
      <c r="M99" s="1">
        <f>('Deaths total'!M99/'Cohort sizes'!M99)*'Cohort sizes'!$B99</f>
        <v>1520.660587367574</v>
      </c>
      <c r="N99" s="1">
        <f>('Deaths total'!N99/'Cohort sizes'!N99)*'Cohort sizes'!$B99</f>
        <v>1534.2591661151555</v>
      </c>
      <c r="O99" s="1">
        <f>('Deaths total'!O99/'Cohort sizes'!O99)*'Cohort sizes'!$B99</f>
        <v>1521.3600163365327</v>
      </c>
      <c r="P99" s="1">
        <f>('Deaths total'!P99/'Cohort sizes'!P99)*'Cohort sizes'!$B99</f>
        <v>1666.9424379261063</v>
      </c>
    </row>
    <row r="100" spans="1:16" x14ac:dyDescent="0.25">
      <c r="A100" s="3">
        <v>97</v>
      </c>
      <c r="B100" s="1">
        <f>('Deaths total'!B100/'Cohort sizes'!B100)*'Cohort sizes'!$B100</f>
        <v>979</v>
      </c>
      <c r="C100" s="1">
        <f>('Deaths total'!C100/'Cohort sizes'!C100)*'Cohort sizes'!$B100</f>
        <v>983.70021586616292</v>
      </c>
      <c r="D100" s="1">
        <f>('Deaths total'!D100/'Cohort sizes'!D100)*'Cohort sizes'!$B100</f>
        <v>1066.2695858612503</v>
      </c>
      <c r="E100" s="1">
        <f>('Deaths total'!E100/'Cohort sizes'!E100)*'Cohort sizes'!$B100</f>
        <v>1033.5357050116852</v>
      </c>
      <c r="F100" s="1">
        <f>('Deaths total'!F100/'Cohort sizes'!F100)*'Cohort sizes'!$B100</f>
        <v>1009.0434348477285</v>
      </c>
      <c r="G100" s="1">
        <f>('Deaths total'!G100/'Cohort sizes'!G100)*'Cohort sizes'!$B100</f>
        <v>1052.018236322758</v>
      </c>
      <c r="H100" s="1">
        <f>('Deaths total'!H100/'Cohort sizes'!H100)*'Cohort sizes'!$B100</f>
        <v>968.8561818603572</v>
      </c>
      <c r="I100" s="1">
        <f>('Deaths total'!I100/'Cohort sizes'!I100)*'Cohort sizes'!$B100</f>
        <v>1069.6308751229105</v>
      </c>
      <c r="J100" s="1">
        <f>('Deaths total'!J100/'Cohort sizes'!J100)*'Cohort sizes'!$B100</f>
        <v>1043.0525694034259</v>
      </c>
      <c r="K100" s="1">
        <f>('Deaths total'!K100/'Cohort sizes'!K100)*'Cohort sizes'!$B100</f>
        <v>1031.7465271170315</v>
      </c>
      <c r="L100" s="1">
        <f>('Deaths total'!L100/'Cohort sizes'!L100)*'Cohort sizes'!$B100</f>
        <v>1134.4293447825276</v>
      </c>
      <c r="M100" s="1">
        <f>('Deaths total'!M100/'Cohort sizes'!M100)*'Cohort sizes'!$B100</f>
        <v>1078.7791479820628</v>
      </c>
      <c r="N100" s="1">
        <f>('Deaths total'!N100/'Cohort sizes'!N100)*'Cohort sizes'!$B100</f>
        <v>1163.1117714723928</v>
      </c>
      <c r="O100" s="1">
        <f>('Deaths total'!O100/'Cohort sizes'!O100)*'Cohort sizes'!$B100</f>
        <v>1088.6806872594123</v>
      </c>
      <c r="P100" s="1">
        <f>('Deaths total'!P100/'Cohort sizes'!P100)*'Cohort sizes'!$B100</f>
        <v>1138.3942814420545</v>
      </c>
    </row>
    <row r="101" spans="1:16" x14ac:dyDescent="0.25">
      <c r="A101" s="3">
        <v>98</v>
      </c>
      <c r="B101" s="1">
        <f>('Deaths total'!B101/'Cohort sizes'!B101)*'Cohort sizes'!$B101</f>
        <v>732</v>
      </c>
      <c r="C101" s="1">
        <f>('Deaths total'!C101/'Cohort sizes'!C101)*'Cohort sizes'!$B101</f>
        <v>687.99392712550616</v>
      </c>
      <c r="D101" s="1">
        <f>('Deaths total'!D101/'Cohort sizes'!D101)*'Cohort sizes'!$B101</f>
        <v>711.25179312948273</v>
      </c>
      <c r="E101" s="1">
        <f>('Deaths total'!E101/'Cohort sizes'!E101)*'Cohort sizes'!$B101</f>
        <v>793.4291714394808</v>
      </c>
      <c r="F101" s="1">
        <f>('Deaths total'!F101/'Cohort sizes'!F101)*'Cohort sizes'!$B101</f>
        <v>735.80645161290317</v>
      </c>
      <c r="G101" s="1">
        <f>('Deaths total'!G101/'Cohort sizes'!G101)*'Cohort sizes'!$B101</f>
        <v>716.33380381086806</v>
      </c>
      <c r="H101" s="1">
        <f>('Deaths total'!H101/'Cohort sizes'!H101)*'Cohort sizes'!$B101</f>
        <v>722.58821428571423</v>
      </c>
      <c r="I101" s="1">
        <f>('Deaths total'!I101/'Cohort sizes'!I101)*'Cohort sizes'!$B101</f>
        <v>706.82088058705801</v>
      </c>
      <c r="J101" s="1">
        <f>('Deaths total'!J101/'Cohort sizes'!J101)*'Cohort sizes'!$B101</f>
        <v>696.06446991404016</v>
      </c>
      <c r="K101" s="1">
        <f>('Deaths total'!K101/'Cohort sizes'!K101)*'Cohort sizes'!$B101</f>
        <v>700.94248927038632</v>
      </c>
      <c r="L101" s="1">
        <f>('Deaths total'!L101/'Cohort sizes'!L101)*'Cohort sizes'!$B101</f>
        <v>730.52042774883466</v>
      </c>
      <c r="M101" s="1">
        <f>('Deaths total'!M101/'Cohort sizes'!M101)*'Cohort sizes'!$B101</f>
        <v>785.09715705216672</v>
      </c>
      <c r="N101" s="1">
        <f>('Deaths total'!N101/'Cohort sizes'!N101)*'Cohort sizes'!$B101</f>
        <v>815.36298342541431</v>
      </c>
      <c r="O101" s="1">
        <f>('Deaths total'!O101/'Cohort sizes'!O101)*'Cohort sizes'!$B101</f>
        <v>782.93255215775935</v>
      </c>
      <c r="P101" s="1">
        <f>('Deaths total'!P101/'Cohort sizes'!P101)*'Cohort sizes'!$B101</f>
        <v>733.98882222903035</v>
      </c>
    </row>
    <row r="102" spans="1:16" x14ac:dyDescent="0.25">
      <c r="A102" s="3">
        <v>99</v>
      </c>
      <c r="B102" s="1">
        <f>('Deaths total'!B102/'Cohort sizes'!B102)*'Cohort sizes'!$B102</f>
        <v>483</v>
      </c>
      <c r="C102" s="1">
        <f>('Deaths total'!C102/'Cohort sizes'!C102)*'Cohort sizes'!$B102</f>
        <v>485.17107811491286</v>
      </c>
      <c r="D102" s="1">
        <f>('Deaths total'!D102/'Cohort sizes'!D102)*'Cohort sizes'!$B102</f>
        <v>483.89565217391305</v>
      </c>
      <c r="E102" s="1">
        <f>('Deaths total'!E102/'Cohort sizes'!E102)*'Cohort sizes'!$B102</f>
        <v>477.99232035106968</v>
      </c>
      <c r="F102" s="1">
        <f>('Deaths total'!F102/'Cohort sizes'!F102)*'Cohort sizes'!$B102</f>
        <v>476.32903981264633</v>
      </c>
      <c r="G102" s="1">
        <f>('Deaths total'!G102/'Cohort sizes'!G102)*'Cohort sizes'!$B102</f>
        <v>460.73891625615761</v>
      </c>
      <c r="H102" s="1">
        <f>('Deaths total'!H102/'Cohort sizes'!H102)*'Cohort sizes'!$B102</f>
        <v>494.28044280442811</v>
      </c>
      <c r="I102" s="1">
        <f>('Deaths total'!I102/'Cohort sizes'!I102)*'Cohort sizes'!$B102</f>
        <v>486.90111052353257</v>
      </c>
      <c r="J102" s="1">
        <f>('Deaths total'!J102/'Cohort sizes'!J102)*'Cohort sizes'!$B102</f>
        <v>409.84367366878359</v>
      </c>
      <c r="K102" s="1">
        <f>('Deaths total'!K102/'Cohort sizes'!K102)*'Cohort sizes'!$B102</f>
        <v>462.22646310432572</v>
      </c>
      <c r="L102" s="1">
        <f>('Deaths total'!L102/'Cohort sizes'!L102)*'Cohort sizes'!$B102</f>
        <v>517.50321199143468</v>
      </c>
      <c r="M102" s="1">
        <f>('Deaths total'!M102/'Cohort sizes'!M102)*'Cohort sizes'!$B102</f>
        <v>497.23509933774835</v>
      </c>
      <c r="N102" s="1">
        <f>('Deaths total'!N102/'Cohort sizes'!N102)*'Cohort sizes'!$B102</f>
        <v>569.66652415562203</v>
      </c>
      <c r="O102" s="1">
        <f>('Deaths total'!O102/'Cohort sizes'!O102)*'Cohort sizes'!$B102</f>
        <v>480.10113780025284</v>
      </c>
      <c r="P102" s="1">
        <f>('Deaths total'!P102/'Cohort sizes'!P102)*'Cohort sizes'!$B102</f>
        <v>428.24918849277822</v>
      </c>
    </row>
    <row r="103" spans="1:16" x14ac:dyDescent="0.25">
      <c r="A103" s="3">
        <v>100</v>
      </c>
      <c r="B103" s="1">
        <f>('Deaths total'!B103/'Cohort sizes'!B103)*'Cohort sizes'!$B103</f>
        <v>373</v>
      </c>
      <c r="C103" s="1">
        <f>('Deaths total'!C103/'Cohort sizes'!C103)*'Cohort sizes'!$B103</f>
        <v>309.33117583603018</v>
      </c>
      <c r="D103" s="1">
        <f>('Deaths total'!D103/'Cohort sizes'!D103)*'Cohort sizes'!$B103</f>
        <v>344.1437007874016</v>
      </c>
      <c r="E103" s="1">
        <f>('Deaths total'!E103/'Cohort sizes'!E103)*'Cohort sizes'!$B103</f>
        <v>317.58605472197701</v>
      </c>
      <c r="F103" s="1">
        <f>('Deaths total'!F103/'Cohort sizes'!F103)*'Cohort sizes'!$B103</f>
        <v>341.59751037344398</v>
      </c>
      <c r="G103" s="1">
        <f>('Deaths total'!G103/'Cohort sizes'!G103)*'Cohort sizes'!$B103</f>
        <v>398.29796640141467</v>
      </c>
      <c r="H103" s="1">
        <f>('Deaths total'!H103/'Cohort sizes'!H103)*'Cohort sizes'!$B103</f>
        <v>307.30383973288815</v>
      </c>
      <c r="I103" s="1">
        <f>('Deaths total'!I103/'Cohort sizes'!I103)*'Cohort sizes'!$B103</f>
        <v>357.47316267547484</v>
      </c>
      <c r="J103" s="1">
        <f>('Deaths total'!J103/'Cohort sizes'!J103)*'Cohort sizes'!$B103</f>
        <v>351.22749590834695</v>
      </c>
      <c r="K103" s="1">
        <f>('Deaths total'!K103/'Cohort sizes'!K103)*'Cohort sizes'!$B103</f>
        <v>301.33601756954613</v>
      </c>
      <c r="L103" s="1">
        <f>('Deaths total'!L103/'Cohort sizes'!L103)*'Cohort sizes'!$B103</f>
        <v>345.8169934640523</v>
      </c>
      <c r="M103" s="1">
        <f>('Deaths total'!M103/'Cohort sizes'!M103)*'Cohort sizes'!$B103</f>
        <v>353.00134138162309</v>
      </c>
      <c r="N103" s="1">
        <f>('Deaths total'!N103/'Cohort sizes'!N103)*'Cohort sizes'!$B103</f>
        <v>363.134765625</v>
      </c>
      <c r="O103" s="1">
        <f>('Deaths total'!O103/'Cohort sizes'!O103)*'Cohort sizes'!$B103</f>
        <v>387.95493934142115</v>
      </c>
      <c r="P103" s="1">
        <f>('Deaths total'!P103/'Cohort sizes'!P103)*'Cohort sizes'!$B103</f>
        <v>298.16517558655215</v>
      </c>
    </row>
    <row r="104" spans="1:16" x14ac:dyDescent="0.25">
      <c r="A104" s="3">
        <v>101</v>
      </c>
      <c r="B104" s="1">
        <f>('Deaths total'!B104/'Cohort sizes'!B104)*'Cohort sizes'!$B104</f>
        <v>230</v>
      </c>
      <c r="C104" s="1">
        <f>('Deaths total'!C104/'Cohort sizes'!C104)*'Cohort sizes'!$B104</f>
        <v>232.26811594202897</v>
      </c>
      <c r="D104" s="1">
        <f>('Deaths total'!D104/'Cohort sizes'!D104)*'Cohort sizes'!$B104</f>
        <v>207.79902755267423</v>
      </c>
      <c r="E104" s="1">
        <f>('Deaths total'!E104/'Cohort sizes'!E104)*'Cohort sizes'!$B104</f>
        <v>209.29780564263322</v>
      </c>
      <c r="F104" s="1">
        <f>('Deaths total'!F104/'Cohort sizes'!F104)*'Cohort sizes'!$B104</f>
        <v>206.65053763440861</v>
      </c>
      <c r="G104" s="1">
        <f>('Deaths total'!G104/'Cohort sizes'!G104)*'Cohort sizes'!$B104</f>
        <v>198.1</v>
      </c>
      <c r="H104" s="1">
        <f>('Deaths total'!H104/'Cohort sizes'!H104)*'Cohort sizes'!$B104</f>
        <v>199.68838526912182</v>
      </c>
      <c r="I104" s="1">
        <f>('Deaths total'!I104/'Cohort sizes'!I104)*'Cohort sizes'!$B104</f>
        <v>198.61333333333334</v>
      </c>
      <c r="J104" s="1">
        <f>('Deaths total'!J104/'Cohort sizes'!J104)*'Cohort sizes'!$B104</f>
        <v>189.53846153846152</v>
      </c>
      <c r="K104" s="1">
        <f>('Deaths total'!K104/'Cohort sizes'!K104)*'Cohort sizes'!$B104</f>
        <v>193.45454545454547</v>
      </c>
      <c r="L104" s="1">
        <f>('Deaths total'!L104/'Cohort sizes'!L104)*'Cohort sizes'!$B104</f>
        <v>205.95555555555555</v>
      </c>
      <c r="M104" s="1">
        <f>('Deaths total'!M104/'Cohort sizes'!M104)*'Cohort sizes'!$B104</f>
        <v>214.61686232657419</v>
      </c>
      <c r="N104" s="1">
        <f>('Deaths total'!N104/'Cohort sizes'!N104)*'Cohort sizes'!$B104</f>
        <v>233.98425196850394</v>
      </c>
      <c r="O104" s="1">
        <f>('Deaths total'!O104/'Cohort sizes'!O104)*'Cohort sizes'!$B104</f>
        <v>196.92977681001634</v>
      </c>
      <c r="P104" s="1">
        <f>('Deaths total'!P104/'Cohort sizes'!P104)*'Cohort sizes'!$B104</f>
        <v>192.01973934812685</v>
      </c>
    </row>
    <row r="105" spans="1:16" x14ac:dyDescent="0.25">
      <c r="A105" s="3">
        <v>102</v>
      </c>
      <c r="B105" s="1">
        <f>('Deaths total'!B105/'Cohort sizes'!B105)*'Cohort sizes'!$B105</f>
        <v>142</v>
      </c>
      <c r="C105" s="1">
        <f>('Deaths total'!C105/'Cohort sizes'!C105)*'Cohort sizes'!$B105</f>
        <v>140.36423841059602</v>
      </c>
      <c r="D105" s="1">
        <f>('Deaths total'!D105/'Cohort sizes'!D105)*'Cohort sizes'!$B105</f>
        <v>142.37942122186493</v>
      </c>
      <c r="E105" s="1">
        <f>('Deaths total'!E105/'Cohort sizes'!E105)*'Cohort sizes'!$B105</f>
        <v>106.99468085106382</v>
      </c>
      <c r="F105" s="1">
        <f>('Deaths total'!F105/'Cohort sizes'!F105)*'Cohort sizes'!$B105</f>
        <v>120</v>
      </c>
      <c r="G105" s="1">
        <f>('Deaths total'!G105/'Cohort sizes'!G105)*'Cohort sizes'!$B105</f>
        <v>104.43956043956044</v>
      </c>
      <c r="H105" s="1">
        <f>('Deaths total'!H105/'Cohort sizes'!H105)*'Cohort sizes'!$B105</f>
        <v>100.13245033112582</v>
      </c>
      <c r="I105" s="1">
        <f>('Deaths total'!I105/'Cohort sizes'!I105)*'Cohort sizes'!$B105</f>
        <v>122.78571428571428</v>
      </c>
      <c r="J105" s="1">
        <f>('Deaths total'!J105/'Cohort sizes'!J105)*'Cohort sizes'!$B105</f>
        <v>124.61538461538463</v>
      </c>
      <c r="K105" s="1">
        <f>('Deaths total'!K105/'Cohort sizes'!K105)*'Cohort sizes'!$B105</f>
        <v>98.021739130434781</v>
      </c>
      <c r="L105" s="1">
        <f>('Deaths total'!L105/'Cohort sizes'!L105)*'Cohort sizes'!$B105</f>
        <v>103.35483870967742</v>
      </c>
      <c r="M105" s="1">
        <f>('Deaths total'!M105/'Cohort sizes'!M105)*'Cohort sizes'!$B105</f>
        <v>108.32661290322579</v>
      </c>
      <c r="N105" s="1">
        <f>('Deaths total'!N105/'Cohort sizes'!N105)*'Cohort sizes'!$B105</f>
        <v>119.03225806451613</v>
      </c>
      <c r="O105" s="1">
        <f>('Deaths total'!O105/'Cohort sizes'!O105)*'Cohort sizes'!$B105</f>
        <v>121.48662041625371</v>
      </c>
      <c r="P105" s="1">
        <f>('Deaths total'!P105/'Cohort sizes'!P105)*'Cohort sizes'!$B105</f>
        <v>118.4239198839459</v>
      </c>
    </row>
    <row r="106" spans="1:16" x14ac:dyDescent="0.25">
      <c r="A106" s="3">
        <v>103</v>
      </c>
      <c r="B106" s="1">
        <f>('Deaths total'!B106/'Cohort sizes'!B106)*'Cohort sizes'!$B106</f>
        <v>72</v>
      </c>
      <c r="C106" s="1">
        <f>('Deaths total'!C106/'Cohort sizes'!C106)*'Cohort sizes'!$B106</f>
        <v>60.71875</v>
      </c>
      <c r="D106" s="1">
        <f>('Deaths total'!D106/'Cohort sizes'!D106)*'Cohort sizes'!$B106</f>
        <v>62.4</v>
      </c>
      <c r="E106" s="1">
        <f>('Deaths total'!E106/'Cohort sizes'!E106)*'Cohort sizes'!$B106</f>
        <v>68.65306122448979</v>
      </c>
      <c r="F106" s="1">
        <f>('Deaths total'!F106/'Cohort sizes'!F106)*'Cohort sizes'!$B106</f>
        <v>47.524229074889867</v>
      </c>
      <c r="G106" s="1">
        <f>('Deaths total'!G106/'Cohort sizes'!G106)*'Cohort sizes'!$B106</f>
        <v>51.255813953488371</v>
      </c>
      <c r="H106" s="1">
        <f>('Deaths total'!H106/'Cohort sizes'!H106)*'Cohort sizes'!$B106</f>
        <v>40.514705882352942</v>
      </c>
      <c r="I106" s="1">
        <f>('Deaths total'!I106/'Cohort sizes'!I106)*'Cohort sizes'!$B106</f>
        <v>55.645756457564573</v>
      </c>
      <c r="J106" s="1">
        <f>('Deaths total'!J106/'Cohort sizes'!J106)*'Cohort sizes'!$B106</f>
        <v>51.612334801762117</v>
      </c>
      <c r="K106" s="1">
        <f>('Deaths total'!K106/'Cohort sizes'!K106)*'Cohort sizes'!$B106</f>
        <v>40.645669291338578</v>
      </c>
      <c r="L106" s="1">
        <f>('Deaths total'!L106/'Cohort sizes'!L106)*'Cohort sizes'!$B106</f>
        <v>52.387096774193544</v>
      </c>
      <c r="M106" s="1">
        <f>('Deaths total'!M106/'Cohort sizes'!M106)*'Cohort sizes'!$B106</f>
        <v>49.591078066914498</v>
      </c>
      <c r="N106" s="1">
        <f>('Deaths total'!N106/'Cohort sizes'!N106)*'Cohort sizes'!$B106</f>
        <v>51.458646616541351</v>
      </c>
      <c r="O106" s="1">
        <f>('Deaths total'!O106/'Cohort sizes'!O106)*'Cohort sizes'!$B106</f>
        <v>50.162162162162161</v>
      </c>
      <c r="P106" s="1">
        <f>('Deaths total'!P106/'Cohort sizes'!P106)*'Cohort sizes'!$B106</f>
        <v>50.664480901056407</v>
      </c>
    </row>
    <row r="107" spans="1:16" x14ac:dyDescent="0.25">
      <c r="A107" s="3">
        <v>104</v>
      </c>
      <c r="B107" s="1">
        <f>('Deaths total'!B107/'Cohort sizes'!B107)*'Cohort sizes'!$B107</f>
        <v>30</v>
      </c>
      <c r="C107" s="1">
        <f>('Deaths total'!C107/'Cohort sizes'!C107)*'Cohort sizes'!$B107</f>
        <v>30</v>
      </c>
      <c r="D107" s="1">
        <f>('Deaths total'!D107/'Cohort sizes'!D107)*'Cohort sizes'!$B107</f>
        <v>30</v>
      </c>
      <c r="E107" s="1">
        <f>('Deaths total'!E107/'Cohort sizes'!E107)*'Cohort sizes'!$B107</f>
        <v>30</v>
      </c>
      <c r="F107" s="1">
        <f>('Deaths total'!F107/'Cohort sizes'!F107)*'Cohort sizes'!$B107</f>
        <v>30</v>
      </c>
      <c r="G107" s="1">
        <f>('Deaths total'!G107/'Cohort sizes'!G107)*'Cohort sizes'!$B107</f>
        <v>14.776119402985074</v>
      </c>
      <c r="H107" s="1">
        <f>('Deaths total'!H107/'Cohort sizes'!H107)*'Cohort sizes'!$B107</f>
        <v>13</v>
      </c>
      <c r="I107" s="1">
        <f>('Deaths total'!I107/'Cohort sizes'!I107)*'Cohort sizes'!$B107</f>
        <v>12.264150943396228</v>
      </c>
      <c r="J107" s="1">
        <f>('Deaths total'!J107/'Cohort sizes'!J107)*'Cohort sizes'!$B107</f>
        <v>14.285714285714285</v>
      </c>
      <c r="K107" s="1">
        <f>('Deaths total'!K107/'Cohort sizes'!K107)*'Cohort sizes'!$B107</f>
        <v>13.524590163934427</v>
      </c>
      <c r="L107" s="1">
        <f>('Deaths total'!L107/'Cohort sizes'!L107)*'Cohort sizes'!$B107</f>
        <v>15.214285714285714</v>
      </c>
      <c r="M107" s="1">
        <f>('Deaths total'!M107/'Cohort sizes'!M107)*'Cohort sizes'!$B107</f>
        <v>13.815789473684211</v>
      </c>
      <c r="N107" s="1">
        <f>('Deaths total'!N107/'Cohort sizes'!N107)*'Cohort sizes'!$B107</f>
        <v>15.399999999999999</v>
      </c>
      <c r="O107" s="1">
        <f>('Deaths total'!O107/'Cohort sizes'!O107)*'Cohort sizes'!$B107</f>
        <v>13.726937269372694</v>
      </c>
      <c r="P107" s="1">
        <f>('Deaths total'!P107/'Cohort sizes'!P107)*'Cohort sizes'!$B107</f>
        <v>10.519579835971824</v>
      </c>
    </row>
    <row r="110" spans="1:16" x14ac:dyDescent="0.25">
      <c r="B110" s="8">
        <v>2010</v>
      </c>
      <c r="C110" s="8">
        <v>2011</v>
      </c>
      <c r="D110" s="8">
        <v>2012</v>
      </c>
      <c r="E110" s="8">
        <v>2013</v>
      </c>
      <c r="F110" s="8">
        <v>2014</v>
      </c>
      <c r="G110" s="8">
        <v>2015</v>
      </c>
      <c r="H110" s="8">
        <v>2016</v>
      </c>
      <c r="I110" s="8">
        <v>2017</v>
      </c>
      <c r="J110" s="8">
        <v>2018</v>
      </c>
      <c r="K110" s="8">
        <v>2019</v>
      </c>
      <c r="L110" s="8">
        <v>2020</v>
      </c>
      <c r="M110" s="8">
        <v>2021</v>
      </c>
      <c r="N110" s="8">
        <v>2022</v>
      </c>
      <c r="O110" s="8">
        <v>2023</v>
      </c>
      <c r="P110" s="8">
        <v>2024</v>
      </c>
    </row>
    <row r="111" spans="1:16" x14ac:dyDescent="0.25">
      <c r="A111" s="5" t="s">
        <v>1</v>
      </c>
      <c r="B111" s="1">
        <f t="shared" ref="B111:P111" si="0">SUM(B3:B107)</f>
        <v>135314</v>
      </c>
      <c r="C111" s="1">
        <f t="shared" si="0"/>
        <v>132384.75450616126</v>
      </c>
      <c r="D111" s="1">
        <f t="shared" si="0"/>
        <v>133739.33747429212</v>
      </c>
      <c r="E111" s="1">
        <f t="shared" si="0"/>
        <v>130897.700129032</v>
      </c>
      <c r="F111" s="1">
        <f t="shared" si="0"/>
        <v>125790.28349903862</v>
      </c>
      <c r="G111" s="1">
        <f t="shared" si="0"/>
        <v>129587.53021865155</v>
      </c>
      <c r="H111" s="1">
        <f t="shared" si="0"/>
        <v>128288.25117018954</v>
      </c>
      <c r="I111" s="1">
        <f t="shared" si="0"/>
        <v>126392.66723424815</v>
      </c>
      <c r="J111" s="1">
        <f t="shared" si="0"/>
        <v>126162.42528403162</v>
      </c>
      <c r="K111" s="1">
        <f t="shared" si="0"/>
        <v>122087.89261314731</v>
      </c>
      <c r="L111" s="1">
        <f t="shared" si="0"/>
        <v>132641.81579784176</v>
      </c>
      <c r="M111" s="1">
        <f t="shared" si="0"/>
        <v>132018.18178442458</v>
      </c>
      <c r="N111" s="1">
        <f t="shared" si="0"/>
        <v>128621.01758081216</v>
      </c>
      <c r="O111" s="1">
        <f t="shared" si="0"/>
        <v>125407.83279129271</v>
      </c>
      <c r="P111" s="1">
        <f t="shared" si="0"/>
        <v>124625.54362786721</v>
      </c>
    </row>
    <row r="112" spans="1:16" x14ac:dyDescent="0.25">
      <c r="A112" s="5" t="s">
        <v>3</v>
      </c>
      <c r="B112" s="1">
        <v>134850.64027816241</v>
      </c>
      <c r="C112" s="1">
        <v>133580.27226365503</v>
      </c>
      <c r="D112" s="1">
        <v>132309.90424914766</v>
      </c>
      <c r="E112" s="1">
        <v>131039.5362346403</v>
      </c>
      <c r="F112" s="1">
        <v>129769.16822013294</v>
      </c>
      <c r="G112" s="1">
        <v>128498.80020562556</v>
      </c>
      <c r="H112" s="1">
        <v>127228.43219111819</v>
      </c>
      <c r="I112" s="1">
        <v>125958.06417661082</v>
      </c>
      <c r="J112" s="1">
        <v>124687.69616210346</v>
      </c>
      <c r="K112" s="1">
        <v>123417.32814759608</v>
      </c>
      <c r="L112" s="1">
        <v>122146.960133089</v>
      </c>
      <c r="M112" s="1">
        <v>120876.592118581</v>
      </c>
      <c r="N112" s="1">
        <v>119606.224104074</v>
      </c>
      <c r="O112" s="1">
        <v>118335.85608956699</v>
      </c>
      <c r="P112" s="1">
        <v>117065.48807505899</v>
      </c>
    </row>
    <row r="113" spans="1:16" x14ac:dyDescent="0.25">
      <c r="A113" s="5" t="s">
        <v>2</v>
      </c>
      <c r="B113" s="1" cm="1">
        <f t="array" ref="B113:K113">TREND(B111:K111)</f>
        <v>134610.54936907149</v>
      </c>
      <c r="C113" s="1">
        <v>133378.09044547321</v>
      </c>
      <c r="D113" s="1">
        <v>132145.63152187495</v>
      </c>
      <c r="E113" s="1">
        <v>130913.17259827667</v>
      </c>
      <c r="F113" s="1">
        <v>129680.71367467838</v>
      </c>
      <c r="G113" s="1">
        <v>128448.25475108011</v>
      </c>
      <c r="H113" s="1">
        <v>127215.79582748182</v>
      </c>
      <c r="I113" s="1">
        <v>125983.33690388355</v>
      </c>
      <c r="J113" s="1">
        <v>124750.87798028527</v>
      </c>
      <c r="K113" s="1">
        <v>123518.41905668698</v>
      </c>
    </row>
    <row r="114" spans="1:16" x14ac:dyDescent="0.25">
      <c r="A114" s="5" t="s">
        <v>5</v>
      </c>
      <c r="B114" s="1">
        <f>B111-B112</f>
        <v>463.35972183759441</v>
      </c>
      <c r="C114" s="1">
        <f t="shared" ref="C114:P114" si="1">C111-C112</f>
        <v>-1195.5177574937697</v>
      </c>
      <c r="D114" s="1">
        <f t="shared" si="1"/>
        <v>1429.4332251444575</v>
      </c>
      <c r="E114" s="1">
        <f t="shared" si="1"/>
        <v>-141.83610560829402</v>
      </c>
      <c r="F114" s="1">
        <f t="shared" si="1"/>
        <v>-3978.8847210943204</v>
      </c>
      <c r="G114" s="1">
        <f t="shared" si="1"/>
        <v>1088.7300130259828</v>
      </c>
      <c r="H114" s="1">
        <f t="shared" si="1"/>
        <v>1059.8189790713514</v>
      </c>
      <c r="I114" s="1">
        <f t="shared" si="1"/>
        <v>434.60305763733049</v>
      </c>
      <c r="J114" s="1">
        <f t="shared" si="1"/>
        <v>1474.7291219281615</v>
      </c>
      <c r="K114" s="1">
        <f t="shared" si="1"/>
        <v>-1329.4355344487703</v>
      </c>
      <c r="L114" s="1">
        <f t="shared" si="1"/>
        <v>10494.855664752758</v>
      </c>
      <c r="M114" s="1">
        <f t="shared" si="1"/>
        <v>11141.589665843581</v>
      </c>
      <c r="N114" s="1">
        <f t="shared" si="1"/>
        <v>9014.7934767381521</v>
      </c>
      <c r="O114" s="1">
        <f t="shared" si="1"/>
        <v>7071.9767017257109</v>
      </c>
      <c r="P114" s="1">
        <f t="shared" si="1"/>
        <v>7560.0555528082186</v>
      </c>
    </row>
    <row r="115" spans="1:16" s="6" customFormat="1" x14ac:dyDescent="0.25">
      <c r="A115" s="9" t="s">
        <v>11</v>
      </c>
      <c r="B115" s="6">
        <f>B114/B112</f>
        <v>3.436095823362809E-3</v>
      </c>
      <c r="C115" s="6">
        <f t="shared" ref="C115:P115" si="2">C114/C112</f>
        <v>-8.9498077615391275E-3</v>
      </c>
      <c r="D115" s="6">
        <f t="shared" si="2"/>
        <v>1.0803675153847494E-2</v>
      </c>
      <c r="E115" s="6">
        <f t="shared" si="2"/>
        <v>-1.082391694017608E-3</v>
      </c>
      <c r="F115" s="6">
        <f t="shared" si="2"/>
        <v>-3.0661248551310506E-2</v>
      </c>
      <c r="G115" s="6">
        <f t="shared" si="2"/>
        <v>8.4726862140641155E-3</v>
      </c>
      <c r="H115" s="6">
        <f t="shared" si="2"/>
        <v>8.3300482511592024E-3</v>
      </c>
      <c r="I115" s="6">
        <f t="shared" si="2"/>
        <v>3.4503789850878958E-3</v>
      </c>
      <c r="J115" s="6">
        <f t="shared" si="2"/>
        <v>1.1827382871930699E-2</v>
      </c>
      <c r="K115" s="6">
        <f t="shared" si="2"/>
        <v>-1.077187097146427E-2</v>
      </c>
      <c r="L115" s="6">
        <f t="shared" si="2"/>
        <v>8.5919908717480675E-2</v>
      </c>
      <c r="M115" s="6">
        <f t="shared" si="2"/>
        <v>9.2173260931393428E-2</v>
      </c>
      <c r="N115" s="6">
        <f t="shared" si="2"/>
        <v>7.5370605035520816E-2</v>
      </c>
      <c r="O115" s="6">
        <f t="shared" si="2"/>
        <v>5.9761909326730318E-2</v>
      </c>
      <c r="P115" s="6">
        <f t="shared" si="2"/>
        <v>6.4579712408160211E-2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A9C9-0FEF-45DF-BB2C-C449B6CD4AF9}">
  <dimension ref="A1:V115"/>
  <sheetViews>
    <sheetView topLeftCell="A72" workbookViewId="0">
      <selection activeCell="B3" sqref="B3:P107"/>
    </sheetView>
  </sheetViews>
  <sheetFormatPr defaultRowHeight="15.75" x14ac:dyDescent="0.25"/>
  <cols>
    <col min="1" max="1" width="5.875" style="5" customWidth="1"/>
    <col min="2" max="16" width="10.875" bestFit="1" customWidth="1"/>
  </cols>
  <sheetData>
    <row r="1" spans="1:22" s="5" customFormat="1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5" customFormat="1" x14ac:dyDescent="0.25">
      <c r="A2" s="3" t="s">
        <v>0</v>
      </c>
      <c r="B2" s="3">
        <v>2010</v>
      </c>
      <c r="C2" s="3">
        <v>2011</v>
      </c>
      <c r="D2" s="3">
        <v>2012</v>
      </c>
      <c r="E2" s="3">
        <v>2013</v>
      </c>
      <c r="F2" s="3">
        <v>2014</v>
      </c>
      <c r="G2" s="3">
        <v>2015</v>
      </c>
      <c r="H2" s="3">
        <v>2016</v>
      </c>
      <c r="I2" s="3">
        <v>2017</v>
      </c>
      <c r="J2" s="3">
        <v>2018</v>
      </c>
      <c r="K2" s="3">
        <v>2019</v>
      </c>
      <c r="L2" s="3">
        <v>2020</v>
      </c>
      <c r="M2" s="3">
        <v>2021</v>
      </c>
      <c r="N2" s="3">
        <v>2022</v>
      </c>
      <c r="O2" s="3">
        <v>2023</v>
      </c>
      <c r="P2" s="3">
        <v>2024</v>
      </c>
      <c r="Q2" s="3">
        <v>2025</v>
      </c>
      <c r="R2" s="3">
        <v>2026</v>
      </c>
      <c r="S2" s="3">
        <v>2027</v>
      </c>
      <c r="T2" s="3">
        <v>2028</v>
      </c>
      <c r="U2" s="3">
        <v>2029</v>
      </c>
      <c r="V2" s="3">
        <v>2030</v>
      </c>
    </row>
    <row r="3" spans="1:22" x14ac:dyDescent="0.25">
      <c r="A3" s="3">
        <v>0</v>
      </c>
      <c r="B3" s="10">
        <f>('Deaths total'!B3/'Cohort sizes'!B3)*'Cohort sizes'!$K3</f>
        <v>640.1949936415117</v>
      </c>
      <c r="C3" s="10">
        <f>('Deaths total'!C3/'Cohort sizes'!C3)*'Cohort sizes'!$K3</f>
        <v>617.02838821721991</v>
      </c>
      <c r="D3" s="10">
        <f>('Deaths total'!D3/'Cohort sizes'!D3)*'Cohort sizes'!$K3</f>
        <v>626.49017575433129</v>
      </c>
      <c r="E3" s="10">
        <f>('Deaths total'!E3/'Cohort sizes'!E3)*'Cohort sizes'!$K3</f>
        <v>639.50652814825219</v>
      </c>
      <c r="F3" s="10">
        <f>('Deaths total'!F3/'Cohort sizes'!F3)*'Cohort sizes'!$K3</f>
        <v>611.30341195328606</v>
      </c>
      <c r="G3" s="10">
        <f>('Deaths total'!G3/'Cohort sizes'!G3)*'Cohort sizes'!$K3</f>
        <v>558.22035928143714</v>
      </c>
      <c r="H3" s="10">
        <f>('Deaths total'!H3/'Cohort sizes'!H3)*'Cohort sizes'!$K3</f>
        <v>587.33218021197308</v>
      </c>
      <c r="I3" s="10">
        <f>('Deaths total'!I3/'Cohort sizes'!I3)*'Cohort sizes'!$K3</f>
        <v>606.75657568823578</v>
      </c>
      <c r="J3" s="10">
        <f>('Deaths total'!J3/'Cohort sizes'!J3)*'Cohort sizes'!$K3</f>
        <v>585.64177580413434</v>
      </c>
      <c r="K3" s="10">
        <f>('Deaths total'!K3/'Cohort sizes'!K3)*'Cohort sizes'!$K3</f>
        <v>617</v>
      </c>
      <c r="L3" s="10">
        <f>('Deaths total'!L3/'Cohort sizes'!L3)*'Cohort sizes'!$K3</f>
        <v>652.72902750374396</v>
      </c>
      <c r="M3" s="10">
        <f>('Deaths total'!M3/'Cohort sizes'!M3)*'Cohort sizes'!$K3</f>
        <v>564.88573789161069</v>
      </c>
      <c r="N3" s="10">
        <f>('Deaths total'!N3/'Cohort sizes'!N3)*'Cohort sizes'!$K3</f>
        <v>546.01761042307965</v>
      </c>
      <c r="O3" s="10">
        <f>('Deaths total'!O3/'Cohort sizes'!O3)*'Cohort sizes'!$K3</f>
        <v>616.26290029366521</v>
      </c>
      <c r="P3" s="10">
        <f>('Deaths total'!P3/'Cohort sizes'!P3)*'Cohort sizes'!$K3</f>
        <v>597.28076209585788</v>
      </c>
    </row>
    <row r="4" spans="1:22" x14ac:dyDescent="0.25">
      <c r="A4" s="3">
        <v>1</v>
      </c>
      <c r="B4" s="10">
        <f>('Deaths total'!B4/'Cohort sizes'!B4)*'Cohort sizes'!$K4</f>
        <v>45.739900614803958</v>
      </c>
      <c r="C4" s="10">
        <f>('Deaths total'!C4/'Cohort sizes'!C4)*'Cohort sizes'!$K4</f>
        <v>34.868662982106926</v>
      </c>
      <c r="D4" s="10">
        <f>('Deaths total'!D4/'Cohort sizes'!D4)*'Cohort sizes'!$K4</f>
        <v>47.971911330542255</v>
      </c>
      <c r="E4" s="10">
        <f>('Deaths total'!E4/'Cohort sizes'!E4)*'Cohort sizes'!$K4</f>
        <v>35.6099531242889</v>
      </c>
      <c r="F4" s="10">
        <f>('Deaths total'!F4/'Cohort sizes'!F4)*'Cohort sizes'!$K4</f>
        <v>37.53650689850469</v>
      </c>
      <c r="G4" s="10">
        <f>('Deaths total'!G4/'Cohort sizes'!G4)*'Cohort sizes'!$K4</f>
        <v>37.659716554129254</v>
      </c>
      <c r="H4" s="10">
        <f>('Deaths total'!H4/'Cohort sizes'!H4)*'Cohort sizes'!$K4</f>
        <v>35.623716857639195</v>
      </c>
      <c r="I4" s="10">
        <f>('Deaths total'!I4/'Cohort sizes'!I4)*'Cohort sizes'!$K4</f>
        <v>37.198338213000355</v>
      </c>
      <c r="J4" s="10">
        <f>('Deaths total'!J4/'Cohort sizes'!J4)*'Cohort sizes'!$K4</f>
        <v>32.804160056407547</v>
      </c>
      <c r="K4" s="10">
        <f>('Deaths total'!K4/'Cohort sizes'!K4)*'Cohort sizes'!$K4</f>
        <v>50.000000000000007</v>
      </c>
      <c r="L4" s="10">
        <f>('Deaths total'!L4/'Cohort sizes'!L4)*'Cohort sizes'!$K4</f>
        <v>28.872855671619831</v>
      </c>
      <c r="M4" s="10">
        <f>('Deaths total'!M4/'Cohort sizes'!M4)*'Cohort sizes'!$K4</f>
        <v>32.07279793360032</v>
      </c>
      <c r="N4" s="10">
        <f>('Deaths total'!N4/'Cohort sizes'!N4)*'Cohort sizes'!$K4</f>
        <v>38.466418593302024</v>
      </c>
      <c r="O4" s="10">
        <f>('Deaths total'!O4/'Cohort sizes'!O4)*'Cohort sizes'!$K4</f>
        <v>31.145158752074778</v>
      </c>
      <c r="P4" s="10">
        <f>('Deaths total'!P4/'Cohort sizes'!P4)*'Cohort sizes'!$K4</f>
        <v>38.980960859165258</v>
      </c>
    </row>
    <row r="5" spans="1:22" x14ac:dyDescent="0.25">
      <c r="A5" s="3">
        <v>2</v>
      </c>
      <c r="B5" s="10">
        <f>('Deaths total'!B5/'Cohort sizes'!B5)*'Cohort sizes'!$K5</f>
        <v>32.345133459153409</v>
      </c>
      <c r="C5" s="10">
        <f>('Deaths total'!C5/'Cohort sizes'!C5)*'Cohort sizes'!$K5</f>
        <v>31.414380367568967</v>
      </c>
      <c r="D5" s="10">
        <f>('Deaths total'!D5/'Cohort sizes'!D5)*'Cohort sizes'!$K5</f>
        <v>28.748690504534533</v>
      </c>
      <c r="E5" s="10">
        <f>('Deaths total'!E5/'Cohort sizes'!E5)*'Cohort sizes'!$K5</f>
        <v>19.029974627884897</v>
      </c>
      <c r="F5" s="10">
        <f>('Deaths total'!F5/'Cohort sizes'!F5)*'Cohort sizes'!$K5</f>
        <v>19.455001589247605</v>
      </c>
      <c r="G5" s="10">
        <f>('Deaths total'!G5/'Cohort sizes'!G5)*'Cohort sizes'!$K5</f>
        <v>18.932833694786353</v>
      </c>
      <c r="H5" s="10">
        <f>('Deaths total'!H5/'Cohort sizes'!H5)*'Cohort sizes'!$K5</f>
        <v>25.275864611754297</v>
      </c>
      <c r="I5" s="10">
        <f>('Deaths total'!I5/'Cohort sizes'!I5)*'Cohort sizes'!$K5</f>
        <v>18.90941557687394</v>
      </c>
      <c r="J5" s="10">
        <f>('Deaths total'!J5/'Cohort sizes'!J5)*'Cohort sizes'!$K5</f>
        <v>22.678838962085035</v>
      </c>
      <c r="K5" s="10">
        <f>('Deaths total'!K5/'Cohort sizes'!K5)*'Cohort sizes'!$K5</f>
        <v>17</v>
      </c>
      <c r="L5" s="10">
        <f>('Deaths total'!L5/'Cohort sizes'!L5)*'Cohort sizes'!$K5</f>
        <v>20.139604571227121</v>
      </c>
      <c r="M5" s="10">
        <f>('Deaths total'!M5/'Cohort sizes'!M5)*'Cohort sizes'!$K5</f>
        <v>23.079858305521398</v>
      </c>
      <c r="N5" s="10">
        <f>('Deaths total'!N5/'Cohort sizes'!N5)*'Cohort sizes'!$K5</f>
        <v>26.144924985184794</v>
      </c>
      <c r="O5" s="10">
        <f>('Deaths total'!O5/'Cohort sizes'!O5)*'Cohort sizes'!$K5</f>
        <v>19.765730290798253</v>
      </c>
      <c r="P5" s="10">
        <f>('Deaths total'!P5/'Cohort sizes'!P5)*'Cohort sizes'!$K5</f>
        <v>19.264238358763986</v>
      </c>
    </row>
    <row r="6" spans="1:22" x14ac:dyDescent="0.25">
      <c r="A6" s="3">
        <v>3</v>
      </c>
      <c r="B6" s="10">
        <f>('Deaths total'!B6/'Cohort sizes'!B6)*'Cohort sizes'!$K6</f>
        <v>22.058167352537719</v>
      </c>
      <c r="C6" s="10">
        <f>('Deaths total'!C6/'Cohort sizes'!C6)*'Cohort sizes'!$K6</f>
        <v>19.75270686240744</v>
      </c>
      <c r="D6" s="10">
        <f>('Deaths total'!D6/'Cohort sizes'!D6)*'Cohort sizes'!$K6</f>
        <v>21.650111748391094</v>
      </c>
      <c r="E6" s="10">
        <f>('Deaths total'!E6/'Cohort sizes'!E6)*'Cohort sizes'!$K6</f>
        <v>18.909486279325137</v>
      </c>
      <c r="F6" s="10">
        <f>('Deaths total'!F6/'Cohort sizes'!F6)*'Cohort sizes'!$K6</f>
        <v>20.354612957427811</v>
      </c>
      <c r="G6" s="10">
        <f>('Deaths total'!G6/'Cohort sizes'!G6)*'Cohort sizes'!$K6</f>
        <v>20.761486467377473</v>
      </c>
      <c r="H6" s="10">
        <f>('Deaths total'!H6/'Cohort sizes'!H6)*'Cohort sizes'!$K6</f>
        <v>21.237542816145158</v>
      </c>
      <c r="I6" s="10">
        <f>('Deaths total'!I6/'Cohort sizes'!I6)*'Cohort sizes'!$K6</f>
        <v>12.80931173860837</v>
      </c>
      <c r="J6" s="10">
        <f>('Deaths total'!J6/'Cohort sizes'!J6)*'Cohort sizes'!$K6</f>
        <v>19.166568552762197</v>
      </c>
      <c r="K6" s="10">
        <f>('Deaths total'!K6/'Cohort sizes'!K6)*'Cohort sizes'!$K6</f>
        <v>18</v>
      </c>
      <c r="L6" s="10">
        <f>('Deaths total'!L6/'Cohort sizes'!L6)*'Cohort sizes'!$K6</f>
        <v>17.249685063596836</v>
      </c>
      <c r="M6" s="10">
        <f>('Deaths total'!M6/'Cohort sizes'!M6)*'Cohort sizes'!$K6</f>
        <v>6.1348862785473601</v>
      </c>
      <c r="N6" s="10">
        <f>('Deaths total'!N6/'Cohort sizes'!N6)*'Cohort sizes'!$K6</f>
        <v>27.375422008237138</v>
      </c>
      <c r="O6" s="10">
        <f>('Deaths total'!O6/'Cohort sizes'!O6)*'Cohort sizes'!$K6</f>
        <v>17.261710149473966</v>
      </c>
      <c r="P6" s="10">
        <f>('Deaths total'!P6/'Cohort sizes'!P6)*'Cohort sizes'!$K6</f>
        <v>14.46403963220194</v>
      </c>
    </row>
    <row r="7" spans="1:22" x14ac:dyDescent="0.25">
      <c r="A7" s="3">
        <v>4</v>
      </c>
      <c r="B7" s="10">
        <f>('Deaths total'!B7/'Cohort sizes'!B7)*'Cohort sizes'!$K7</f>
        <v>26.289735438331807</v>
      </c>
      <c r="C7" s="10">
        <f>('Deaths total'!C7/'Cohort sizes'!C7)*'Cohort sizes'!$K7</f>
        <v>10.500564253705997</v>
      </c>
      <c r="D7" s="10">
        <f>('Deaths total'!D7/'Cohort sizes'!D7)*'Cohort sizes'!$K7</f>
        <v>20.612904613399291</v>
      </c>
      <c r="E7" s="10">
        <f>('Deaths total'!E7/'Cohort sizes'!E7)*'Cohort sizes'!$K7</f>
        <v>15.014777476196631</v>
      </c>
      <c r="F7" s="10">
        <f>('Deaths total'!F7/'Cohort sizes'!F7)*'Cohort sizes'!$K7</f>
        <v>18.835928506185716</v>
      </c>
      <c r="G7" s="10">
        <f>('Deaths total'!G7/'Cohort sizes'!G7)*'Cohort sizes'!$K7</f>
        <v>18.308141496026852</v>
      </c>
      <c r="H7" s="10">
        <f>('Deaths total'!H7/'Cohort sizes'!H7)*'Cohort sizes'!$K7</f>
        <v>22.549283491900955</v>
      </c>
      <c r="I7" s="10">
        <f>('Deaths total'!I7/'Cohort sizes'!I7)*'Cohort sizes'!$K7</f>
        <v>17.039015271346813</v>
      </c>
      <c r="J7" s="10">
        <f>('Deaths total'!J7/'Cohort sizes'!J7)*'Cohort sizes'!$K7</f>
        <v>18.561771169716543</v>
      </c>
      <c r="K7" s="10">
        <f>('Deaths total'!K7/'Cohort sizes'!K7)*'Cohort sizes'!$K7</f>
        <v>13</v>
      </c>
      <c r="L7" s="10">
        <f>('Deaths total'!L7/'Cohort sizes'!L7)*'Cohort sizes'!$K7</f>
        <v>15.873651368416258</v>
      </c>
      <c r="M7" s="10">
        <f>('Deaths total'!M7/'Cohort sizes'!M7)*'Cohort sizes'!$K7</f>
        <v>15.103490119033861</v>
      </c>
      <c r="N7" s="10">
        <f>('Deaths total'!N7/'Cohort sizes'!N7)*'Cohort sizes'!$K7</f>
        <v>18.165860664994817</v>
      </c>
      <c r="O7" s="10">
        <f>('Deaths total'!O7/'Cohort sizes'!O7)*'Cohort sizes'!$K7</f>
        <v>14.00417905649763</v>
      </c>
      <c r="P7" s="10">
        <f>('Deaths total'!P7/'Cohort sizes'!P7)*'Cohort sizes'!$K7</f>
        <v>14.237866347538864</v>
      </c>
    </row>
    <row r="8" spans="1:22" x14ac:dyDescent="0.25">
      <c r="A8" s="3">
        <v>5</v>
      </c>
      <c r="B8" s="10">
        <f>('Deaths total'!B8/'Cohort sizes'!B8)*'Cohort sizes'!$K8</f>
        <v>14.329052789816251</v>
      </c>
      <c r="C8" s="10">
        <f>('Deaths total'!C8/'Cohort sizes'!C8)*'Cohort sizes'!$K8</f>
        <v>17.36369361949518</v>
      </c>
      <c r="D8" s="10">
        <f>('Deaths total'!D8/'Cohort sizes'!D8)*'Cohort sizes'!$K8</f>
        <v>19.626853002864042</v>
      </c>
      <c r="E8" s="10">
        <f>('Deaths total'!E8/'Cohort sizes'!E8)*'Cohort sizes'!$K8</f>
        <v>15.420282996036336</v>
      </c>
      <c r="F8" s="10">
        <f>('Deaths total'!F8/'Cohort sizes'!F8)*'Cohort sizes'!$K8</f>
        <v>14.468576411316368</v>
      </c>
      <c r="G8" s="10">
        <f>('Deaths total'!G8/'Cohort sizes'!G8)*'Cohort sizes'!$K8</f>
        <v>7.7289297902278866</v>
      </c>
      <c r="H8" s="10">
        <f>('Deaths total'!H8/'Cohort sizes'!H8)*'Cohort sizes'!$K8</f>
        <v>9.8657241481824034</v>
      </c>
      <c r="I8" s="10">
        <f>('Deaths total'!I8/'Cohort sizes'!I8)*'Cohort sizes'!$K8</f>
        <v>15.036584137923318</v>
      </c>
      <c r="J8" s="10">
        <f>('Deaths total'!J8/'Cohort sizes'!J8)*'Cohort sizes'!$K8</f>
        <v>14.35051051051051</v>
      </c>
      <c r="K8" s="10">
        <f>('Deaths total'!K8/'Cohort sizes'!K8)*'Cohort sizes'!$K8</f>
        <v>13.999999999999998</v>
      </c>
      <c r="L8" s="10">
        <f>('Deaths total'!L8/'Cohort sizes'!L8)*'Cohort sizes'!$K8</f>
        <v>15.351837573888462</v>
      </c>
      <c r="M8" s="10">
        <f>('Deaths total'!M8/'Cohort sizes'!M8)*'Cohort sizes'!$K8</f>
        <v>14.226252041371803</v>
      </c>
      <c r="N8" s="10">
        <f>('Deaths total'!N8/'Cohort sizes'!N8)*'Cohort sizes'!$K8</f>
        <v>18.456779597979022</v>
      </c>
      <c r="O8" s="10">
        <f>('Deaths total'!O8/'Cohort sizes'!O8)*'Cohort sizes'!$K8</f>
        <v>18.489629219891491</v>
      </c>
      <c r="P8" s="10">
        <f>('Deaths total'!P8/'Cohort sizes'!P8)*'Cohort sizes'!$K8</f>
        <v>12.724535687030162</v>
      </c>
    </row>
    <row r="9" spans="1:22" x14ac:dyDescent="0.25">
      <c r="A9" s="3">
        <v>6</v>
      </c>
      <c r="B9" s="10">
        <f>('Deaths total'!B9/'Cohort sizes'!B9)*'Cohort sizes'!$K9</f>
        <v>17.262652795300834</v>
      </c>
      <c r="C9" s="10">
        <f>('Deaths total'!C9/'Cohort sizes'!C9)*'Cohort sizes'!$K9</f>
        <v>10.296465975559084</v>
      </c>
      <c r="D9" s="10">
        <f>('Deaths total'!D9/'Cohort sizes'!D9)*'Cohort sizes'!$K9</f>
        <v>20.808423137791078</v>
      </c>
      <c r="E9" s="10">
        <f>('Deaths total'!E9/'Cohort sizes'!E9)*'Cohort sizes'!$K9</f>
        <v>11.549235909514158</v>
      </c>
      <c r="F9" s="10">
        <f>('Deaths total'!F9/'Cohort sizes'!F9)*'Cohort sizes'!$K9</f>
        <v>17.004387096774192</v>
      </c>
      <c r="G9" s="10">
        <f>('Deaths total'!G9/'Cohort sizes'!G9)*'Cohort sizes'!$K9</f>
        <v>13.21142857142857</v>
      </c>
      <c r="H9" s="10">
        <f>('Deaths total'!H9/'Cohort sizes'!H9)*'Cohort sizes'!$K9</f>
        <v>9.4306063192018073</v>
      </c>
      <c r="I9" s="10">
        <f>('Deaths total'!I9/'Cohort sizes'!I9)*'Cohort sizes'!$K9</f>
        <v>19.247355996998625</v>
      </c>
      <c r="J9" s="10">
        <f>('Deaths total'!J9/'Cohort sizes'!J9)*'Cohort sizes'!$K9</f>
        <v>18.583408942894835</v>
      </c>
      <c r="K9" s="10">
        <f>('Deaths total'!K9/'Cohort sizes'!K9)*'Cohort sizes'!$K9</f>
        <v>9</v>
      </c>
      <c r="L9" s="10">
        <f>('Deaths total'!L9/'Cohort sizes'!L9)*'Cohort sizes'!$K9</f>
        <v>9.7693761814744811</v>
      </c>
      <c r="M9" s="10">
        <f>('Deaths total'!M9/'Cohort sizes'!M9)*'Cohort sizes'!$K9</f>
        <v>8.9945739344094466</v>
      </c>
      <c r="N9" s="10">
        <f>('Deaths total'!N9/'Cohort sizes'!N9)*'Cohort sizes'!$K9</f>
        <v>9.8679126606164083</v>
      </c>
      <c r="O9" s="10">
        <f>('Deaths total'!O9/'Cohort sizes'!O9)*'Cohort sizes'!$K9</f>
        <v>9.9465628113395521</v>
      </c>
      <c r="P9" s="10">
        <f>('Deaths total'!P9/'Cohort sizes'!P9)*'Cohort sizes'!$K9</f>
        <v>11.692649025516554</v>
      </c>
    </row>
    <row r="10" spans="1:22" x14ac:dyDescent="0.25">
      <c r="A10" s="3">
        <v>7</v>
      </c>
      <c r="B10" s="10">
        <f>('Deaths total'!B10/'Cohort sizes'!B10)*'Cohort sizes'!$K10</f>
        <v>14.438097713877211</v>
      </c>
      <c r="C10" s="10">
        <f>('Deaths total'!C10/'Cohort sizes'!C10)*'Cohort sizes'!$K10</f>
        <v>14.924635164744306</v>
      </c>
      <c r="D10" s="10">
        <f>('Deaths total'!D10/'Cohort sizes'!D10)*'Cohort sizes'!$K10</f>
        <v>12.498950687645811</v>
      </c>
      <c r="E10" s="10">
        <f>('Deaths total'!E10/'Cohort sizes'!E10)*'Cohort sizes'!$K10</f>
        <v>18.453865524514658</v>
      </c>
      <c r="F10" s="10">
        <f>('Deaths total'!F10/'Cohort sizes'!F10)*'Cohort sizes'!$K10</f>
        <v>10.864038519410173</v>
      </c>
      <c r="G10" s="10">
        <f>('Deaths total'!G10/'Cohort sizes'!G10)*'Cohort sizes'!$K10</f>
        <v>10.644354739274245</v>
      </c>
      <c r="H10" s="10">
        <f>('Deaths total'!H10/'Cohort sizes'!H10)*'Cohort sizes'!$K10</f>
        <v>8.6865719525823586</v>
      </c>
      <c r="I10" s="10">
        <f>('Deaths total'!I10/'Cohort sizes'!I10)*'Cohort sizes'!$K10</f>
        <v>15.410329059350206</v>
      </c>
      <c r="J10" s="10">
        <f>('Deaths total'!J10/'Cohort sizes'!J10)*'Cohort sizes'!$K10</f>
        <v>12.791725040202786</v>
      </c>
      <c r="K10" s="10">
        <f>('Deaths total'!K10/'Cohort sizes'!K10)*'Cohort sizes'!$K10</f>
        <v>11</v>
      </c>
      <c r="L10" s="10">
        <f>('Deaths total'!L10/'Cohort sizes'!L10)*'Cohort sizes'!$K10</f>
        <v>9.2011440869959227</v>
      </c>
      <c r="M10" s="10">
        <f>('Deaths total'!M10/'Cohort sizes'!M10)*'Cohort sizes'!$K10</f>
        <v>9.9936330769954758</v>
      </c>
      <c r="N10" s="10">
        <f>('Deaths total'!N10/'Cohort sizes'!N10)*'Cohort sizes'!$K10</f>
        <v>11.182192436572523</v>
      </c>
      <c r="O10" s="10">
        <f>('Deaths total'!O10/'Cohort sizes'!O10)*'Cohort sizes'!$K10</f>
        <v>10.02543766106816</v>
      </c>
      <c r="P10" s="10">
        <f>('Deaths total'!P10/'Cohort sizes'!P10)*'Cohort sizes'!$K10</f>
        <v>10.109148559748494</v>
      </c>
    </row>
    <row r="11" spans="1:22" x14ac:dyDescent="0.25">
      <c r="A11" s="3">
        <v>8</v>
      </c>
      <c r="B11" s="10">
        <f>('Deaths total'!B11/'Cohort sizes'!B11)*'Cohort sizes'!$K11</f>
        <v>11.008576448862364</v>
      </c>
      <c r="C11" s="10">
        <f>('Deaths total'!C11/'Cohort sizes'!C11)*'Cohort sizes'!$K11</f>
        <v>12.886250811566699</v>
      </c>
      <c r="D11" s="10">
        <f>('Deaths total'!D11/'Cohort sizes'!D11)*'Cohort sizes'!$K11</f>
        <v>21.896394441861666</v>
      </c>
      <c r="E11" s="10">
        <f>('Deaths total'!E11/'Cohort sizes'!E11)*'Cohort sizes'!$K11</f>
        <v>13.738939207573894</v>
      </c>
      <c r="F11" s="10">
        <f>('Deaths total'!F11/'Cohort sizes'!F11)*'Cohort sizes'!$K11</f>
        <v>16.826441176786503</v>
      </c>
      <c r="G11" s="10">
        <f>('Deaths total'!G11/'Cohort sizes'!G11)*'Cohort sizes'!$K11</f>
        <v>13.071848675308804</v>
      </c>
      <c r="H11" s="10">
        <f>('Deaths total'!H11/'Cohort sizes'!H11)*'Cohort sizes'!$K11</f>
        <v>17.692518559604061</v>
      </c>
      <c r="I11" s="10">
        <f>('Deaths total'!I11/'Cohort sizes'!I11)*'Cohort sizes'!$K11</f>
        <v>11.760703213489958</v>
      </c>
      <c r="J11" s="10">
        <f>('Deaths total'!J11/'Cohort sizes'!J11)*'Cohort sizes'!$K11</f>
        <v>8.803440259850543</v>
      </c>
      <c r="K11" s="10">
        <f>('Deaths total'!K11/'Cohort sizes'!K11)*'Cohort sizes'!$K11</f>
        <v>6.0000000000000009</v>
      </c>
      <c r="L11" s="10">
        <f>('Deaths total'!L11/'Cohort sizes'!L11)*'Cohort sizes'!$K11</f>
        <v>9.1450900610330965</v>
      </c>
      <c r="M11" s="10">
        <f>('Deaths total'!M11/'Cohort sizes'!M11)*'Cohort sizes'!$K11</f>
        <v>10.391995444011524</v>
      </c>
      <c r="N11" s="10">
        <f>('Deaths total'!N11/'Cohort sizes'!N11)*'Cohort sizes'!$K11</f>
        <v>22.220394250108235</v>
      </c>
      <c r="O11" s="10">
        <f>('Deaths total'!O11/'Cohort sizes'!O11)*'Cohort sizes'!$K11</f>
        <v>13.339344422019625</v>
      </c>
      <c r="P11" s="10">
        <f>('Deaths total'!P11/'Cohort sizes'!P11)*'Cohort sizes'!$K11</f>
        <v>8.5364017275224526</v>
      </c>
    </row>
    <row r="12" spans="1:22" x14ac:dyDescent="0.25">
      <c r="A12" s="3">
        <v>9</v>
      </c>
      <c r="B12" s="10">
        <f>('Deaths total'!B12/'Cohort sizes'!B12)*'Cohort sizes'!$K12</f>
        <v>13.070716134598793</v>
      </c>
      <c r="C12" s="10">
        <f>('Deaths total'!C12/'Cohort sizes'!C12)*'Cohort sizes'!$K12</f>
        <v>13.181916723848166</v>
      </c>
      <c r="D12" s="10">
        <f>('Deaths total'!D12/'Cohort sizes'!D12)*'Cohort sizes'!$K12</f>
        <v>16.068293218596203</v>
      </c>
      <c r="E12" s="10">
        <f>('Deaths total'!E12/'Cohort sizes'!E12)*'Cohort sizes'!$K12</f>
        <v>8.7978504282108076</v>
      </c>
      <c r="F12" s="10">
        <f>('Deaths total'!F12/'Cohort sizes'!F12)*'Cohort sizes'!$K12</f>
        <v>14.094528209599558</v>
      </c>
      <c r="G12" s="10">
        <f>('Deaths total'!G12/'Cohort sizes'!G12)*'Cohort sizes'!$K12</f>
        <v>14.193760473719996</v>
      </c>
      <c r="H12" s="10">
        <f>('Deaths total'!H12/'Cohort sizes'!H12)*'Cohort sizes'!$K12</f>
        <v>8.2257540792224368</v>
      </c>
      <c r="I12" s="10">
        <f>('Deaths total'!I12/'Cohort sizes'!I12)*'Cohort sizes'!$K12</f>
        <v>16.06404852417991</v>
      </c>
      <c r="J12" s="10">
        <f>('Deaths total'!J12/'Cohort sizes'!J12)*'Cohort sizes'!$K12</f>
        <v>12.019549969849884</v>
      </c>
      <c r="K12" s="10">
        <f>('Deaths total'!K12/'Cohort sizes'!K12)*'Cohort sizes'!$K12</f>
        <v>9</v>
      </c>
      <c r="L12" s="10">
        <f>('Deaths total'!L12/'Cohort sizes'!L12)*'Cohort sizes'!$K12</f>
        <v>8.1802698864403389</v>
      </c>
      <c r="M12" s="10">
        <f>('Deaths total'!M12/'Cohort sizes'!M12)*'Cohort sizes'!$K12</f>
        <v>15.583896152347929</v>
      </c>
      <c r="N12" s="10">
        <f>('Deaths total'!N12/'Cohort sizes'!N12)*'Cohort sizes'!$K12</f>
        <v>11.625859528487229</v>
      </c>
      <c r="O12" s="10">
        <f>('Deaths total'!O12/'Cohort sizes'!O12)*'Cohort sizes'!$K12</f>
        <v>16.421992888734717</v>
      </c>
      <c r="P12" s="10">
        <f>('Deaths total'!P12/'Cohort sizes'!P12)*'Cohort sizes'!$K12</f>
        <v>8.8753375348460999</v>
      </c>
    </row>
    <row r="13" spans="1:22" x14ac:dyDescent="0.25">
      <c r="A13" s="3">
        <v>10</v>
      </c>
      <c r="B13" s="10">
        <f>('Deaths total'!B13/'Cohort sizes'!B13)*'Cohort sizes'!$K13</f>
        <v>15.63675170240878</v>
      </c>
      <c r="C13" s="10">
        <f>('Deaths total'!C13/'Cohort sizes'!C13)*'Cohort sizes'!$K13</f>
        <v>19.650954962407127</v>
      </c>
      <c r="D13" s="10">
        <f>('Deaths total'!D13/'Cohort sizes'!D13)*'Cohort sizes'!$K13</f>
        <v>18.8825466847494</v>
      </c>
      <c r="E13" s="10">
        <f>('Deaths total'!E13/'Cohort sizes'!E13)*'Cohort sizes'!$K13</f>
        <v>9.4762507853246518</v>
      </c>
      <c r="F13" s="10">
        <f>('Deaths total'!F13/'Cohort sizes'!F13)*'Cohort sizes'!$K13</f>
        <v>18.612376809203745</v>
      </c>
      <c r="G13" s="10">
        <f>('Deaths total'!G13/'Cohort sizes'!G13)*'Cohort sizes'!$K13</f>
        <v>20.149170655682955</v>
      </c>
      <c r="H13" s="10">
        <f>('Deaths total'!H13/'Cohort sizes'!H13)*'Cohort sizes'!$K13</f>
        <v>17.222290335133291</v>
      </c>
      <c r="I13" s="10">
        <f>('Deaths total'!I13/'Cohort sizes'!I13)*'Cohort sizes'!$K13</f>
        <v>13.338282135723155</v>
      </c>
      <c r="J13" s="10">
        <f>('Deaths total'!J13/'Cohort sizes'!J13)*'Cohort sizes'!$K13</f>
        <v>7.0156888595912985</v>
      </c>
      <c r="K13" s="10">
        <f>('Deaths total'!K13/'Cohort sizes'!K13)*'Cohort sizes'!$K13</f>
        <v>11</v>
      </c>
      <c r="L13" s="10">
        <f>('Deaths total'!L13/'Cohort sizes'!L13)*'Cohort sizes'!$K13</f>
        <v>8.9903969976820335</v>
      </c>
      <c r="M13" s="10">
        <f>('Deaths total'!M13/'Cohort sizes'!M13)*'Cohort sizes'!$K13</f>
        <v>12.257863393029906</v>
      </c>
      <c r="N13" s="10">
        <f>('Deaths total'!N13/'Cohort sizes'!N13)*'Cohort sizes'!$K13</f>
        <v>14.444233326999811</v>
      </c>
      <c r="O13" s="10">
        <f>('Deaths total'!O13/'Cohort sizes'!O13)*'Cohort sizes'!$K13</f>
        <v>12.584703675091051</v>
      </c>
      <c r="P13" s="10">
        <f>('Deaths total'!P13/'Cohort sizes'!P13)*'Cohort sizes'!$K13</f>
        <v>8.3292615263935943</v>
      </c>
    </row>
    <row r="14" spans="1:22" x14ac:dyDescent="0.25">
      <c r="A14" s="3">
        <v>11</v>
      </c>
      <c r="B14" s="10">
        <f>('Deaths total'!B14/'Cohort sizes'!B14)*'Cohort sizes'!$K14</f>
        <v>20.77288058363504</v>
      </c>
      <c r="C14" s="10">
        <f>('Deaths total'!C14/'Cohort sizes'!C14)*'Cohort sizes'!$K14</f>
        <v>15.667356340731216</v>
      </c>
      <c r="D14" s="10">
        <f>('Deaths total'!D14/'Cohort sizes'!D14)*'Cohort sizes'!$K14</f>
        <v>10.316389378093055</v>
      </c>
      <c r="E14" s="10">
        <f>('Deaths total'!E14/'Cohort sizes'!E14)*'Cohort sizes'!$K14</f>
        <v>20.818971507991662</v>
      </c>
      <c r="F14" s="10">
        <f>('Deaths total'!F14/'Cohort sizes'!F14)*'Cohort sizes'!$K14</f>
        <v>18.981267143575423</v>
      </c>
      <c r="G14" s="10">
        <f>('Deaths total'!G14/'Cohort sizes'!G14)*'Cohort sizes'!$K14</f>
        <v>10.778155821328166</v>
      </c>
      <c r="H14" s="10">
        <f>('Deaths total'!H14/'Cohort sizes'!H14)*'Cohort sizes'!$K14</f>
        <v>13.0783417676765</v>
      </c>
      <c r="I14" s="10">
        <f>('Deaths total'!I14/'Cohort sizes'!I14)*'Cohort sizes'!$K14</f>
        <v>14.149627045682264</v>
      </c>
      <c r="J14" s="10">
        <f>('Deaths total'!J14/'Cohort sizes'!J14)*'Cohort sizes'!$K14</f>
        <v>12.286466165413534</v>
      </c>
      <c r="K14" s="10">
        <f>('Deaths total'!K14/'Cohort sizes'!K14)*'Cohort sizes'!$K14</f>
        <v>10</v>
      </c>
      <c r="L14" s="10">
        <f>('Deaths total'!L14/'Cohort sizes'!L14)*'Cohort sizes'!$K14</f>
        <v>10.977715775367477</v>
      </c>
      <c r="M14" s="10">
        <f>('Deaths total'!M14/'Cohort sizes'!M14)*'Cohort sizes'!$K14</f>
        <v>8.9777258029071056</v>
      </c>
      <c r="N14" s="10">
        <f>('Deaths total'!N14/'Cohort sizes'!N14)*'Cohort sizes'!$K14</f>
        <v>13.189423491407984</v>
      </c>
      <c r="O14" s="10">
        <f>('Deaths total'!O14/'Cohort sizes'!O14)*'Cohort sizes'!$K14</f>
        <v>16.369119809386838</v>
      </c>
      <c r="P14" s="10">
        <f>('Deaths total'!P14/'Cohort sizes'!P14)*'Cohort sizes'!$K14</f>
        <v>8.7256069156234819</v>
      </c>
    </row>
    <row r="15" spans="1:22" x14ac:dyDescent="0.25">
      <c r="A15" s="3">
        <v>12</v>
      </c>
      <c r="B15" s="10">
        <f>('Deaths total'!B15/'Cohort sizes'!B15)*'Cohort sizes'!$K15</f>
        <v>16.781824070152709</v>
      </c>
      <c r="C15" s="10">
        <f>('Deaths total'!C15/'Cohort sizes'!C15)*'Cohort sizes'!$K15</f>
        <v>21.280581088898888</v>
      </c>
      <c r="D15" s="10">
        <f>('Deaths total'!D15/'Cohort sizes'!D15)*'Cohort sizes'!$K15</f>
        <v>23.494393416973313</v>
      </c>
      <c r="E15" s="10">
        <f>('Deaths total'!E15/'Cohort sizes'!E15)*'Cohort sizes'!$K15</f>
        <v>14.71598287531519</v>
      </c>
      <c r="F15" s="10">
        <f>('Deaths total'!F15/'Cohort sizes'!F15)*'Cohort sizes'!$K15</f>
        <v>18.546119499878589</v>
      </c>
      <c r="G15" s="10">
        <f>('Deaths total'!G15/'Cohort sizes'!G15)*'Cohort sizes'!$K15</f>
        <v>13.01039457674257</v>
      </c>
      <c r="H15" s="10">
        <f>('Deaths total'!H15/'Cohort sizes'!H15)*'Cohort sizes'!$K15</f>
        <v>17.233913221449036</v>
      </c>
      <c r="I15" s="10">
        <f>('Deaths total'!I15/'Cohort sizes'!I15)*'Cohort sizes'!$K15</f>
        <v>18.657308235244727</v>
      </c>
      <c r="J15" s="10">
        <f>('Deaths total'!J15/'Cohort sizes'!J15)*'Cohort sizes'!$K15</f>
        <v>13.817243943733287</v>
      </c>
      <c r="K15" s="10">
        <f>('Deaths total'!K15/'Cohort sizes'!K15)*'Cohort sizes'!$K15</f>
        <v>14</v>
      </c>
      <c r="L15" s="10">
        <f>('Deaths total'!L15/'Cohort sizes'!L15)*'Cohort sizes'!$K15</f>
        <v>14.649272972098412</v>
      </c>
      <c r="M15" s="10">
        <f>('Deaths total'!M15/'Cohort sizes'!M15)*'Cohort sizes'!$K15</f>
        <v>18.515256143859265</v>
      </c>
      <c r="N15" s="10">
        <f>('Deaths total'!N15/'Cohort sizes'!N15)*'Cohort sizes'!$K15</f>
        <v>21.332179500466371</v>
      </c>
      <c r="O15" s="10">
        <f>('Deaths total'!O15/'Cohort sizes'!O15)*'Cohort sizes'!$K15</f>
        <v>13.791348386179738</v>
      </c>
      <c r="P15" s="10">
        <f>('Deaths total'!P15/'Cohort sizes'!P15)*'Cohort sizes'!$K15</f>
        <v>10.735067569103464</v>
      </c>
    </row>
    <row r="16" spans="1:22" x14ac:dyDescent="0.25">
      <c r="A16" s="3">
        <v>13</v>
      </c>
      <c r="B16" s="10">
        <f>('Deaths total'!B16/'Cohort sizes'!B16)*'Cohort sizes'!$K16</f>
        <v>23.446237165745231</v>
      </c>
      <c r="C16" s="10">
        <f>('Deaths total'!C16/'Cohort sizes'!C16)*'Cohort sizes'!$K16</f>
        <v>20.846108311653428</v>
      </c>
      <c r="D16" s="10">
        <f>('Deaths total'!D16/'Cohort sizes'!D16)*'Cohort sizes'!$K16</f>
        <v>18.813530864197531</v>
      </c>
      <c r="E16" s="10">
        <f>('Deaths total'!E16/'Cohort sizes'!E16)*'Cohort sizes'!$K16</f>
        <v>19.293637319494149</v>
      </c>
      <c r="F16" s="10">
        <f>('Deaths total'!F16/'Cohort sizes'!F16)*'Cohort sizes'!$K16</f>
        <v>18.698385743102964</v>
      </c>
      <c r="G16" s="10">
        <f>('Deaths total'!G16/'Cohort sizes'!G16)*'Cohort sizes'!$K16</f>
        <v>15.060195479656477</v>
      </c>
      <c r="H16" s="10">
        <f>('Deaths total'!H16/'Cohort sizes'!H16)*'Cohort sizes'!$K16</f>
        <v>9.4247772285800515</v>
      </c>
      <c r="I16" s="10">
        <f>('Deaths total'!I16/'Cohort sizes'!I16)*'Cohort sizes'!$K16</f>
        <v>26.18631304542631</v>
      </c>
      <c r="J16" s="10">
        <f>('Deaths total'!J16/'Cohort sizes'!J16)*'Cohort sizes'!$K16</f>
        <v>12.930692190404578</v>
      </c>
      <c r="K16" s="10">
        <f>('Deaths total'!K16/'Cohort sizes'!K16)*'Cohort sizes'!$K16</f>
        <v>16</v>
      </c>
      <c r="L16" s="10">
        <f>('Deaths total'!L16/'Cohort sizes'!L16)*'Cohort sizes'!$K16</f>
        <v>15.195601882628234</v>
      </c>
      <c r="M16" s="10">
        <f>('Deaths total'!M16/'Cohort sizes'!M16)*'Cohort sizes'!$K16</f>
        <v>20.778241221691253</v>
      </c>
      <c r="N16" s="10">
        <f>('Deaths total'!N16/'Cohort sizes'!N16)*'Cohort sizes'!$K16</f>
        <v>18.656904995102838</v>
      </c>
      <c r="O16" s="10">
        <f>('Deaths total'!O16/'Cohort sizes'!O16)*'Cohort sizes'!$K16</f>
        <v>16.610264341019665</v>
      </c>
      <c r="P16" s="10">
        <f>('Deaths total'!P16/'Cohort sizes'!P16)*'Cohort sizes'!$K16</f>
        <v>14.65929398383749</v>
      </c>
    </row>
    <row r="17" spans="1:16" x14ac:dyDescent="0.25">
      <c r="A17" s="3">
        <v>14</v>
      </c>
      <c r="B17" s="10">
        <f>('Deaths total'!B17/'Cohort sizes'!B17)*'Cohort sizes'!$K17</f>
        <v>15.887107014003233</v>
      </c>
      <c r="C17" s="10">
        <f>('Deaths total'!C17/'Cohort sizes'!C17)*'Cohort sizes'!$K17</f>
        <v>22.658196603781317</v>
      </c>
      <c r="D17" s="10">
        <f>('Deaths total'!D17/'Cohort sizes'!D17)*'Cohort sizes'!$K17</f>
        <v>21.029808843770653</v>
      </c>
      <c r="E17" s="10">
        <f>('Deaths total'!E17/'Cohort sizes'!E17)*'Cohort sizes'!$K17</f>
        <v>18.03031767955801</v>
      </c>
      <c r="F17" s="10">
        <f>('Deaths total'!F17/'Cohort sizes'!F17)*'Cohort sizes'!$K17</f>
        <v>19.449492080304271</v>
      </c>
      <c r="G17" s="10">
        <f>('Deaths total'!G17/'Cohort sizes'!G17)*'Cohort sizes'!$K17</f>
        <v>23.549156326814412</v>
      </c>
      <c r="H17" s="10">
        <f>('Deaths total'!H17/'Cohort sizes'!H17)*'Cohort sizes'!$K17</f>
        <v>19.87931246586195</v>
      </c>
      <c r="I17" s="10">
        <f>('Deaths total'!I17/'Cohort sizes'!I17)*'Cohort sizes'!$K17</f>
        <v>24.634180457052796</v>
      </c>
      <c r="J17" s="10">
        <f>('Deaths total'!J17/'Cohort sizes'!J17)*'Cohort sizes'!$K17</f>
        <v>23.403637543340295</v>
      </c>
      <c r="K17" s="10">
        <f>('Deaths total'!K17/'Cohort sizes'!K17)*'Cohort sizes'!$K17</f>
        <v>15</v>
      </c>
      <c r="L17" s="10">
        <f>('Deaths total'!L17/'Cohort sizes'!L17)*'Cohort sizes'!$K17</f>
        <v>40.218051439651703</v>
      </c>
      <c r="M17" s="10">
        <f>('Deaths total'!M17/'Cohort sizes'!M17)*'Cohort sizes'!$K17</f>
        <v>30.542342742831739</v>
      </c>
      <c r="N17" s="10">
        <f>('Deaths total'!N17/'Cohort sizes'!N17)*'Cohort sizes'!$K17</f>
        <v>20.777935503780281</v>
      </c>
      <c r="O17" s="10">
        <f>('Deaths total'!O17/'Cohort sizes'!O17)*'Cohort sizes'!$K17</f>
        <v>25.519000000000002</v>
      </c>
      <c r="P17" s="10">
        <f>('Deaths total'!P17/'Cohort sizes'!P17)*'Cohort sizes'!$K17</f>
        <v>22.91617148055186</v>
      </c>
    </row>
    <row r="18" spans="1:16" x14ac:dyDescent="0.25">
      <c r="A18" s="3">
        <v>15</v>
      </c>
      <c r="B18" s="10">
        <f>('Deaths total'!B18/'Cohort sizes'!B18)*'Cohort sizes'!$K18</f>
        <v>17.336622400658843</v>
      </c>
      <c r="C18" s="10">
        <f>('Deaths total'!C18/'Cohort sizes'!C18)*'Cohort sizes'!$K18</f>
        <v>33.685519977330692</v>
      </c>
      <c r="D18" s="10">
        <f>('Deaths total'!D18/'Cohort sizes'!D18)*'Cohort sizes'!$K18</f>
        <v>27.364347866120344</v>
      </c>
      <c r="E18" s="10">
        <f>('Deaths total'!E18/'Cohort sizes'!E18)*'Cohort sizes'!$K18</f>
        <v>23.598018878224533</v>
      </c>
      <c r="F18" s="10">
        <f>('Deaths total'!F18/'Cohort sizes'!F18)*'Cohort sizes'!$K18</f>
        <v>30.247354191187696</v>
      </c>
      <c r="G18" s="10">
        <f>('Deaths total'!G18/'Cohort sizes'!G18)*'Cohort sizes'!$K18</f>
        <v>22.826567840546872</v>
      </c>
      <c r="H18" s="10">
        <f>('Deaths total'!H18/'Cohort sizes'!H18)*'Cohort sizes'!$K18</f>
        <v>22.218911512882023</v>
      </c>
      <c r="I18" s="10">
        <f>('Deaths total'!I18/'Cohort sizes'!I18)*'Cohort sizes'!$K18</f>
        <v>33.953098376388098</v>
      </c>
      <c r="J18" s="10">
        <f>('Deaths total'!J18/'Cohort sizes'!J18)*'Cohort sizes'!$K18</f>
        <v>28.177267644866411</v>
      </c>
      <c r="K18" s="10">
        <f>('Deaths total'!K18/'Cohort sizes'!K18)*'Cohort sizes'!$K18</f>
        <v>30.999999999999996</v>
      </c>
      <c r="L18" s="10">
        <f>('Deaths total'!L18/'Cohort sizes'!L18)*'Cohort sizes'!$K18</f>
        <v>21.535097617026562</v>
      </c>
      <c r="M18" s="10">
        <f>('Deaths total'!M18/'Cohort sizes'!M18)*'Cohort sizes'!$K18</f>
        <v>23.706922832810491</v>
      </c>
      <c r="N18" s="10">
        <f>('Deaths total'!N18/'Cohort sizes'!N18)*'Cohort sizes'!$K18</f>
        <v>38.423875042587206</v>
      </c>
      <c r="O18" s="10">
        <f>('Deaths total'!O18/'Cohort sizes'!O18)*'Cohort sizes'!$K18</f>
        <v>21.1731774775898</v>
      </c>
      <c r="P18" s="10">
        <f>('Deaths total'!P18/'Cohort sizes'!P18)*'Cohort sizes'!$K18</f>
        <v>29.411701469941384</v>
      </c>
    </row>
    <row r="19" spans="1:16" x14ac:dyDescent="0.25">
      <c r="A19" s="3">
        <v>16</v>
      </c>
      <c r="B19" s="10">
        <f>('Deaths total'!B19/'Cohort sizes'!B19)*'Cohort sizes'!$K19</f>
        <v>37.890182454386405</v>
      </c>
      <c r="C19" s="10">
        <f>('Deaths total'!C19/'Cohort sizes'!C19)*'Cohort sizes'!$K19</f>
        <v>32.619318619570301</v>
      </c>
      <c r="D19" s="10">
        <f>('Deaths total'!D19/'Cohort sizes'!D19)*'Cohort sizes'!$K19</f>
        <v>36.873717556427515</v>
      </c>
      <c r="E19" s="10">
        <f>('Deaths total'!E19/'Cohort sizes'!E19)*'Cohort sizes'!$K19</f>
        <v>37.669795997589155</v>
      </c>
      <c r="F19" s="10">
        <f>('Deaths total'!F19/'Cohort sizes'!F19)*'Cohort sizes'!$K19</f>
        <v>41.601286762884961</v>
      </c>
      <c r="G19" s="10">
        <f>('Deaths total'!G19/'Cohort sizes'!G19)*'Cohort sizes'!$K19</f>
        <v>28.141350314471584</v>
      </c>
      <c r="H19" s="10">
        <f>('Deaths total'!H19/'Cohort sizes'!H19)*'Cohort sizes'!$K19</f>
        <v>25.42488913922395</v>
      </c>
      <c r="I19" s="10">
        <f>('Deaths total'!I19/'Cohort sizes'!I19)*'Cohort sizes'!$K19</f>
        <v>33.769062948454405</v>
      </c>
      <c r="J19" s="10">
        <f>('Deaths total'!J19/'Cohort sizes'!J19)*'Cohort sizes'!$K19</f>
        <v>34.941497811954811</v>
      </c>
      <c r="K19" s="10">
        <f>('Deaths total'!K19/'Cohort sizes'!K19)*'Cohort sizes'!$K19</f>
        <v>25</v>
      </c>
      <c r="L19" s="10">
        <f>('Deaths total'!L19/'Cohort sizes'!L19)*'Cohort sizes'!$K19</f>
        <v>30.886197452069254</v>
      </c>
      <c r="M19" s="10">
        <f>('Deaths total'!M19/'Cohort sizes'!M19)*'Cohort sizes'!$K19</f>
        <v>32.711559461018624</v>
      </c>
      <c r="N19" s="10">
        <f>('Deaths total'!N19/'Cohort sizes'!N19)*'Cohort sizes'!$K19</f>
        <v>49.601332172533347</v>
      </c>
      <c r="O19" s="10">
        <f>('Deaths total'!O19/'Cohort sizes'!O19)*'Cohort sizes'!$K19</f>
        <v>43.52316353734588</v>
      </c>
      <c r="P19" s="10">
        <f>('Deaths total'!P19/'Cohort sizes'!P19)*'Cohort sizes'!$K19</f>
        <v>34.54610095863778</v>
      </c>
    </row>
    <row r="20" spans="1:16" x14ac:dyDescent="0.25">
      <c r="A20" s="3">
        <v>17</v>
      </c>
      <c r="B20" s="10">
        <f>('Deaths total'!B20/'Cohort sizes'!B20)*'Cohort sizes'!$K20</f>
        <v>41.289748232022646</v>
      </c>
      <c r="C20" s="10">
        <f>('Deaths total'!C20/'Cohort sizes'!C20)*'Cohort sizes'!$K20</f>
        <v>42.185274734039901</v>
      </c>
      <c r="D20" s="10">
        <f>('Deaths total'!D20/'Cohort sizes'!D20)*'Cohort sizes'!$K20</f>
        <v>50.765900752249578</v>
      </c>
      <c r="E20" s="10">
        <f>('Deaths total'!E20/'Cohort sizes'!E20)*'Cohort sizes'!$K20</f>
        <v>43.429080980656813</v>
      </c>
      <c r="F20" s="10">
        <f>('Deaths total'!F20/'Cohort sizes'!F20)*'Cohort sizes'!$K20</f>
        <v>48.34716585273943</v>
      </c>
      <c r="G20" s="10">
        <f>('Deaths total'!G20/'Cohort sizes'!G20)*'Cohort sizes'!$K20</f>
        <v>37.636783455971134</v>
      </c>
      <c r="H20" s="10">
        <f>('Deaths total'!H20/'Cohort sizes'!H20)*'Cohort sizes'!$K20</f>
        <v>37.176703405838019</v>
      </c>
      <c r="I20" s="10">
        <f>('Deaths total'!I20/'Cohort sizes'!I20)*'Cohort sizes'!$K20</f>
        <v>50.851370495842318</v>
      </c>
      <c r="J20" s="10">
        <f>('Deaths total'!J20/'Cohort sizes'!J20)*'Cohort sizes'!$K20</f>
        <v>52.733767204184439</v>
      </c>
      <c r="K20" s="10">
        <f>('Deaths total'!K20/'Cohort sizes'!K20)*'Cohort sizes'!$K20</f>
        <v>46</v>
      </c>
      <c r="L20" s="10">
        <f>('Deaths total'!L20/'Cohort sizes'!L20)*'Cohort sizes'!$K20</f>
        <v>40.081564088497032</v>
      </c>
      <c r="M20" s="10">
        <f>('Deaths total'!M20/'Cohort sizes'!M20)*'Cohort sizes'!$K20</f>
        <v>30.933275381433408</v>
      </c>
      <c r="N20" s="10">
        <f>('Deaths total'!N20/'Cohort sizes'!N20)*'Cohort sizes'!$K20</f>
        <v>43.082166603875407</v>
      </c>
      <c r="O20" s="10">
        <f>('Deaths total'!O20/'Cohort sizes'!O20)*'Cohort sizes'!$K20</f>
        <v>35.643743492063493</v>
      </c>
      <c r="P20" s="10">
        <f>('Deaths total'!P20/'Cohort sizes'!P20)*'Cohort sizes'!$K20</f>
        <v>42.117854809718196</v>
      </c>
    </row>
    <row r="21" spans="1:16" x14ac:dyDescent="0.25">
      <c r="A21" s="3">
        <v>18</v>
      </c>
      <c r="B21" s="10">
        <f>('Deaths total'!B21/'Cohort sizes'!B21)*'Cohort sizes'!$K21</f>
        <v>59.217163053444146</v>
      </c>
      <c r="C21" s="10">
        <f>('Deaths total'!C21/'Cohort sizes'!C21)*'Cohort sizes'!$K21</f>
        <v>60.80305012410404</v>
      </c>
      <c r="D21" s="10">
        <f>('Deaths total'!D21/'Cohort sizes'!D21)*'Cohort sizes'!$K21</f>
        <v>38.646286283508196</v>
      </c>
      <c r="E21" s="10">
        <f>('Deaths total'!E21/'Cohort sizes'!E21)*'Cohort sizes'!$K21</f>
        <v>55.792720052945072</v>
      </c>
      <c r="F21" s="10">
        <f>('Deaths total'!F21/'Cohort sizes'!F21)*'Cohort sizes'!$K21</f>
        <v>60.104662769143019</v>
      </c>
      <c r="G21" s="10">
        <f>('Deaths total'!G21/'Cohort sizes'!G21)*'Cohort sizes'!$K21</f>
        <v>49.932598712565337</v>
      </c>
      <c r="H21" s="10">
        <f>('Deaths total'!H21/'Cohort sizes'!H21)*'Cohort sizes'!$K21</f>
        <v>49.174550244746577</v>
      </c>
      <c r="I21" s="10">
        <f>('Deaths total'!I21/'Cohort sizes'!I21)*'Cohort sizes'!$K21</f>
        <v>55.573781888091439</v>
      </c>
      <c r="J21" s="10">
        <f>('Deaths total'!J21/'Cohort sizes'!J21)*'Cohort sizes'!$K21</f>
        <v>33.450993389849501</v>
      </c>
      <c r="K21" s="10">
        <f>('Deaths total'!K21/'Cohort sizes'!K21)*'Cohort sizes'!$K21</f>
        <v>49</v>
      </c>
      <c r="L21" s="10">
        <f>('Deaths total'!L21/'Cohort sizes'!L21)*'Cohort sizes'!$K21</f>
        <v>43.224988075932458</v>
      </c>
      <c r="M21" s="10">
        <f>('Deaths total'!M21/'Cohort sizes'!M21)*'Cohort sizes'!$K21</f>
        <v>38.083844921133846</v>
      </c>
      <c r="N21" s="10">
        <f>('Deaths total'!N21/'Cohort sizes'!N21)*'Cohort sizes'!$K21</f>
        <v>56.290293600613815</v>
      </c>
      <c r="O21" s="10">
        <f>('Deaths total'!O21/'Cohort sizes'!O21)*'Cohort sizes'!$K21</f>
        <v>65.427972365671948</v>
      </c>
      <c r="P21" s="10">
        <f>('Deaths total'!P21/'Cohort sizes'!P21)*'Cohort sizes'!$K21</f>
        <v>46.220496319456728</v>
      </c>
    </row>
    <row r="22" spans="1:16" x14ac:dyDescent="0.25">
      <c r="A22" s="3">
        <v>19</v>
      </c>
      <c r="B22" s="10">
        <f>('Deaths total'!B22/'Cohort sizes'!B22)*'Cohort sizes'!$K22</f>
        <v>63.931532262739871</v>
      </c>
      <c r="C22" s="10">
        <f>('Deaths total'!C22/'Cohort sizes'!C22)*'Cohort sizes'!$K22</f>
        <v>58.128402485272368</v>
      </c>
      <c r="D22" s="10">
        <f>('Deaths total'!D22/'Cohort sizes'!D22)*'Cohort sizes'!$K22</f>
        <v>56.434384241786034</v>
      </c>
      <c r="E22" s="10">
        <f>('Deaths total'!E22/'Cohort sizes'!E22)*'Cohort sizes'!$K22</f>
        <v>68.045294273205414</v>
      </c>
      <c r="F22" s="10">
        <f>('Deaths total'!F22/'Cohort sizes'!F22)*'Cohort sizes'!$K22</f>
        <v>57.530233258088785</v>
      </c>
      <c r="G22" s="10">
        <f>('Deaths total'!G22/'Cohort sizes'!G22)*'Cohort sizes'!$K22</f>
        <v>56.299901395972746</v>
      </c>
      <c r="H22" s="10">
        <f>('Deaths total'!H22/'Cohort sizes'!H22)*'Cohort sizes'!$K22</f>
        <v>53.328920097903755</v>
      </c>
      <c r="I22" s="10">
        <f>('Deaths total'!I22/'Cohort sizes'!I22)*'Cohort sizes'!$K22</f>
        <v>54.410016035524848</v>
      </c>
      <c r="J22" s="10">
        <f>('Deaths total'!J22/'Cohort sizes'!J22)*'Cohort sizes'!$K22</f>
        <v>61.801784972048516</v>
      </c>
      <c r="K22" s="10">
        <f>('Deaths total'!K22/'Cohort sizes'!K22)*'Cohort sizes'!$K22</f>
        <v>65</v>
      </c>
      <c r="L22" s="10">
        <f>('Deaths total'!L22/'Cohort sizes'!L22)*'Cohort sizes'!$K22</f>
        <v>59.004040627681064</v>
      </c>
      <c r="M22" s="10">
        <f>('Deaths total'!M22/'Cohort sizes'!M22)*'Cohort sizes'!$K22</f>
        <v>57.788678915698647</v>
      </c>
      <c r="N22" s="10">
        <f>('Deaths total'!N22/'Cohort sizes'!N22)*'Cohort sizes'!$K22</f>
        <v>68.092312442111762</v>
      </c>
      <c r="O22" s="10">
        <f>('Deaths total'!O22/'Cohort sizes'!O22)*'Cohort sizes'!$K22</f>
        <v>59.075296774446805</v>
      </c>
      <c r="P22" s="10">
        <f>('Deaths total'!P22/'Cohort sizes'!P22)*'Cohort sizes'!$K22</f>
        <v>53.099961065902733</v>
      </c>
    </row>
    <row r="23" spans="1:16" x14ac:dyDescent="0.25">
      <c r="A23" s="3">
        <v>20</v>
      </c>
      <c r="B23" s="10">
        <f>('Deaths total'!B23/'Cohort sizes'!B23)*'Cohort sizes'!$K23</f>
        <v>60.924951536970369</v>
      </c>
      <c r="C23" s="10">
        <f>('Deaths total'!C23/'Cohort sizes'!C23)*'Cohort sizes'!$K23</f>
        <v>82.91391360351119</v>
      </c>
      <c r="D23" s="10">
        <f>('Deaths total'!D23/'Cohort sizes'!D23)*'Cohort sizes'!$K23</f>
        <v>59.359190556492408</v>
      </c>
      <c r="E23" s="10">
        <f>('Deaths total'!E23/'Cohort sizes'!E23)*'Cohort sizes'!$K23</f>
        <v>60.872604415448251</v>
      </c>
      <c r="F23" s="10">
        <f>('Deaths total'!F23/'Cohort sizes'!F23)*'Cohort sizes'!$K23</f>
        <v>40.294788187264729</v>
      </c>
      <c r="G23" s="10">
        <f>('Deaths total'!G23/'Cohort sizes'!G23)*'Cohort sizes'!$K23</f>
        <v>54.184256025535561</v>
      </c>
      <c r="H23" s="10">
        <f>('Deaths total'!H23/'Cohort sizes'!H23)*'Cohort sizes'!$K23</f>
        <v>66.765215518507276</v>
      </c>
      <c r="I23" s="10">
        <f>('Deaths total'!I23/'Cohort sizes'!I23)*'Cohort sizes'!$K23</f>
        <v>59.360906602937206</v>
      </c>
      <c r="J23" s="10">
        <f>('Deaths total'!J23/'Cohort sizes'!J23)*'Cohort sizes'!$K23</f>
        <v>60.078685489470033</v>
      </c>
      <c r="K23" s="10">
        <f>('Deaths total'!K23/'Cohort sizes'!K23)*'Cohort sizes'!$K23</f>
        <v>63</v>
      </c>
      <c r="L23" s="10">
        <f>('Deaths total'!L23/'Cohort sizes'!L23)*'Cohort sizes'!$K23</f>
        <v>64.313239137175003</v>
      </c>
      <c r="M23" s="10">
        <f>('Deaths total'!M23/'Cohort sizes'!M23)*'Cohort sizes'!$K23</f>
        <v>70.002778599406639</v>
      </c>
      <c r="N23" s="10">
        <f>('Deaths total'!N23/'Cohort sizes'!N23)*'Cohort sizes'!$K23</f>
        <v>73.720690293736382</v>
      </c>
      <c r="O23" s="10">
        <f>('Deaths total'!O23/'Cohort sizes'!O23)*'Cohort sizes'!$K23</f>
        <v>71.840018809023107</v>
      </c>
      <c r="P23" s="10">
        <f>('Deaths total'!P23/'Cohort sizes'!P23)*'Cohort sizes'!$K23</f>
        <v>55.284586122435883</v>
      </c>
    </row>
    <row r="24" spans="1:16" x14ac:dyDescent="0.25">
      <c r="A24" s="3">
        <v>21</v>
      </c>
      <c r="B24" s="10">
        <f>('Deaths total'!B24/'Cohort sizes'!B24)*'Cohort sizes'!$K24</f>
        <v>62.64306405208221</v>
      </c>
      <c r="C24" s="10">
        <f>('Deaths total'!C24/'Cohort sizes'!C24)*'Cohort sizes'!$K24</f>
        <v>65.225549118257504</v>
      </c>
      <c r="D24" s="10">
        <f>('Deaths total'!D24/'Cohort sizes'!D24)*'Cohort sizes'!$K24</f>
        <v>75.650018607762505</v>
      </c>
      <c r="E24" s="10">
        <f>('Deaths total'!E24/'Cohort sizes'!E24)*'Cohort sizes'!$K24</f>
        <v>64.916449309852453</v>
      </c>
      <c r="F24" s="10">
        <f>('Deaths total'!F24/'Cohort sizes'!F24)*'Cohort sizes'!$K24</f>
        <v>56.940150701740933</v>
      </c>
      <c r="G24" s="10">
        <f>('Deaths total'!G24/'Cohort sizes'!G24)*'Cohort sizes'!$K24</f>
        <v>56.370297959977798</v>
      </c>
      <c r="H24" s="10">
        <f>('Deaths total'!H24/'Cohort sizes'!H24)*'Cohort sizes'!$K24</f>
        <v>61.736766214411524</v>
      </c>
      <c r="I24" s="10">
        <f>('Deaths total'!I24/'Cohort sizes'!I24)*'Cohort sizes'!$K24</f>
        <v>48.583517776124062</v>
      </c>
      <c r="J24" s="10">
        <f>('Deaths total'!J24/'Cohort sizes'!J24)*'Cohort sizes'!$K24</f>
        <v>57.237102916479408</v>
      </c>
      <c r="K24" s="10">
        <f>('Deaths total'!K24/'Cohort sizes'!K24)*'Cohort sizes'!$K24</f>
        <v>60</v>
      </c>
      <c r="L24" s="10">
        <f>('Deaths total'!L24/'Cohort sizes'!L24)*'Cohort sizes'!$K24</f>
        <v>65.154992909583726</v>
      </c>
      <c r="M24" s="10">
        <f>('Deaths total'!M24/'Cohort sizes'!M24)*'Cohort sizes'!$K24</f>
        <v>62.366240246343878</v>
      </c>
      <c r="N24" s="10">
        <f>('Deaths total'!N24/'Cohort sizes'!N24)*'Cohort sizes'!$K24</f>
        <v>77.708778892280861</v>
      </c>
      <c r="O24" s="10">
        <f>('Deaths total'!O24/'Cohort sizes'!O24)*'Cohort sizes'!$K24</f>
        <v>57.666983959862058</v>
      </c>
      <c r="P24" s="10">
        <f>('Deaths total'!P24/'Cohort sizes'!P24)*'Cohort sizes'!$K24</f>
        <v>56.069887629417245</v>
      </c>
    </row>
    <row r="25" spans="1:16" x14ac:dyDescent="0.25">
      <c r="A25" s="3">
        <v>22</v>
      </c>
      <c r="B25" s="10">
        <f>('Deaths total'!B25/'Cohort sizes'!B25)*'Cohort sizes'!$K25</f>
        <v>74.898886289466432</v>
      </c>
      <c r="C25" s="10">
        <f>('Deaths total'!C25/'Cohort sizes'!C25)*'Cohort sizes'!$K25</f>
        <v>63.361016071506349</v>
      </c>
      <c r="D25" s="10">
        <f>('Deaths total'!D25/'Cohort sizes'!D25)*'Cohort sizes'!$K25</f>
        <v>53.895291415179436</v>
      </c>
      <c r="E25" s="10">
        <f>('Deaths total'!E25/'Cohort sizes'!E25)*'Cohort sizes'!$K25</f>
        <v>57.049171842650104</v>
      </c>
      <c r="F25" s="10">
        <f>('Deaths total'!F25/'Cohort sizes'!F25)*'Cohort sizes'!$K25</f>
        <v>46.488412388997183</v>
      </c>
      <c r="G25" s="10">
        <f>('Deaths total'!G25/'Cohort sizes'!G25)*'Cohort sizes'!$K25</f>
        <v>47.733221349484239</v>
      </c>
      <c r="H25" s="10">
        <f>('Deaths total'!H25/'Cohort sizes'!H25)*'Cohort sizes'!$K25</f>
        <v>69.268830330583143</v>
      </c>
      <c r="I25" s="10">
        <f>('Deaths total'!I25/'Cohort sizes'!I25)*'Cohort sizes'!$K25</f>
        <v>56.237750877744588</v>
      </c>
      <c r="J25" s="10">
        <f>('Deaths total'!J25/'Cohort sizes'!J25)*'Cohort sizes'!$K25</f>
        <v>61.942248736824176</v>
      </c>
      <c r="K25" s="10">
        <f>('Deaths total'!K25/'Cohort sizes'!K25)*'Cohort sizes'!$K25</f>
        <v>77</v>
      </c>
      <c r="L25" s="10">
        <f>('Deaths total'!L25/'Cohort sizes'!L25)*'Cohort sizes'!$K25</f>
        <v>48.342102181100735</v>
      </c>
      <c r="M25" s="10">
        <f>('Deaths total'!M25/'Cohort sizes'!M25)*'Cohort sizes'!$K25</f>
        <v>64.815642458100555</v>
      </c>
      <c r="N25" s="10">
        <f>('Deaths total'!N25/'Cohort sizes'!N25)*'Cohort sizes'!$K25</f>
        <v>67.744931863257335</v>
      </c>
      <c r="O25" s="10">
        <f>('Deaths total'!O25/'Cohort sizes'!O25)*'Cohort sizes'!$K25</f>
        <v>59.58421241447644</v>
      </c>
      <c r="P25" s="10">
        <f>('Deaths total'!P25/'Cohort sizes'!P25)*'Cohort sizes'!$K25</f>
        <v>61.288574104551664</v>
      </c>
    </row>
    <row r="26" spans="1:16" x14ac:dyDescent="0.25">
      <c r="A26" s="3">
        <v>23</v>
      </c>
      <c r="B26" s="10">
        <f>('Deaths total'!B26/'Cohort sizes'!B26)*'Cohort sizes'!$K26</f>
        <v>67.95765386638611</v>
      </c>
      <c r="C26" s="10">
        <f>('Deaths total'!C26/'Cohort sizes'!C26)*'Cohort sizes'!$K26</f>
        <v>60.361303835580571</v>
      </c>
      <c r="D26" s="10">
        <f>('Deaths total'!D26/'Cohort sizes'!D26)*'Cohort sizes'!$K26</f>
        <v>80.188801241432813</v>
      </c>
      <c r="E26" s="10">
        <f>('Deaths total'!E26/'Cohort sizes'!E26)*'Cohort sizes'!$K26</f>
        <v>56.448532159614672</v>
      </c>
      <c r="F26" s="10">
        <f>('Deaths total'!F26/'Cohort sizes'!F26)*'Cohort sizes'!$K26</f>
        <v>53.559348661836466</v>
      </c>
      <c r="G26" s="10">
        <f>('Deaths total'!G26/'Cohort sizes'!G26)*'Cohort sizes'!$K26</f>
        <v>54.92502663496834</v>
      </c>
      <c r="H26" s="10">
        <f>('Deaths total'!H26/'Cohort sizes'!H26)*'Cohort sizes'!$K26</f>
        <v>67.016547295628556</v>
      </c>
      <c r="I26" s="10">
        <f>('Deaths total'!I26/'Cohort sizes'!I26)*'Cohort sizes'!$K26</f>
        <v>72.226088960589991</v>
      </c>
      <c r="J26" s="10">
        <f>('Deaths total'!J26/'Cohort sizes'!J26)*'Cohort sizes'!$K26</f>
        <v>54.442847480554612</v>
      </c>
      <c r="K26" s="10">
        <f>('Deaths total'!K26/'Cohort sizes'!K26)*'Cohort sizes'!$K26</f>
        <v>68</v>
      </c>
      <c r="L26" s="10">
        <f>('Deaths total'!L26/'Cohort sizes'!L26)*'Cohort sizes'!$K26</f>
        <v>62.335264751842686</v>
      </c>
      <c r="M26" s="10">
        <f>('Deaths total'!M26/'Cohort sizes'!M26)*'Cohort sizes'!$K26</f>
        <v>72.610495393243426</v>
      </c>
      <c r="N26" s="10">
        <f>('Deaths total'!N26/'Cohort sizes'!N26)*'Cohort sizes'!$K26</f>
        <v>57.731399742322829</v>
      </c>
      <c r="O26" s="10">
        <f>('Deaths total'!O26/'Cohort sizes'!O26)*'Cohort sizes'!$K26</f>
        <v>58.228389587354577</v>
      </c>
      <c r="P26" s="10">
        <f>('Deaths total'!P26/'Cohort sizes'!P26)*'Cohort sizes'!$K26</f>
        <v>63.925491206980567</v>
      </c>
    </row>
    <row r="27" spans="1:16" x14ac:dyDescent="0.25">
      <c r="A27" s="3">
        <v>24</v>
      </c>
      <c r="B27" s="10">
        <f>('Deaths total'!B27/'Cohort sizes'!B27)*'Cohort sizes'!$K27</f>
        <v>62.007723848110622</v>
      </c>
      <c r="C27" s="10">
        <f>('Deaths total'!C27/'Cohort sizes'!C27)*'Cohort sizes'!$K27</f>
        <v>68.633825185527414</v>
      </c>
      <c r="D27" s="10">
        <f>('Deaths total'!D27/'Cohort sizes'!D27)*'Cohort sizes'!$K27</f>
        <v>71.643210671484724</v>
      </c>
      <c r="E27" s="10">
        <f>('Deaths total'!E27/'Cohort sizes'!E27)*'Cohort sizes'!$K27</f>
        <v>62.714148411777018</v>
      </c>
      <c r="F27" s="10">
        <f>('Deaths total'!F27/'Cohort sizes'!F27)*'Cohort sizes'!$K27</f>
        <v>73.253155336469973</v>
      </c>
      <c r="G27" s="10">
        <f>('Deaths total'!G27/'Cohort sizes'!G27)*'Cohort sizes'!$K27</f>
        <v>69.218687790881262</v>
      </c>
      <c r="H27" s="10">
        <f>('Deaths total'!H27/'Cohort sizes'!H27)*'Cohort sizes'!$K27</f>
        <v>58.519017323528601</v>
      </c>
      <c r="I27" s="10">
        <f>('Deaths total'!I27/'Cohort sizes'!I27)*'Cohort sizes'!$K27</f>
        <v>73.413245793255427</v>
      </c>
      <c r="J27" s="10">
        <f>('Deaths total'!J27/'Cohort sizes'!J27)*'Cohort sizes'!$K27</f>
        <v>59.935420797031597</v>
      </c>
      <c r="K27" s="10">
        <f>('Deaths total'!K27/'Cohort sizes'!K27)*'Cohort sizes'!$K27</f>
        <v>61</v>
      </c>
      <c r="L27" s="10">
        <f>('Deaths total'!L27/'Cohort sizes'!L27)*'Cohort sizes'!$K27</f>
        <v>53.793616619104043</v>
      </c>
      <c r="M27" s="10">
        <f>('Deaths total'!M27/'Cohort sizes'!M27)*'Cohort sizes'!$K27</f>
        <v>53.212201918121828</v>
      </c>
      <c r="N27" s="10">
        <f>('Deaths total'!N27/'Cohort sizes'!N27)*'Cohort sizes'!$K27</f>
        <v>58.256738069768055</v>
      </c>
      <c r="O27" s="10">
        <f>('Deaths total'!O27/'Cohort sizes'!O27)*'Cohort sizes'!$K27</f>
        <v>87.081838833728213</v>
      </c>
      <c r="P27" s="10">
        <f>('Deaths total'!P27/'Cohort sizes'!P27)*'Cohort sizes'!$K27</f>
        <v>65.907842904180768</v>
      </c>
    </row>
    <row r="28" spans="1:16" x14ac:dyDescent="0.25">
      <c r="A28" s="3">
        <v>25</v>
      </c>
      <c r="B28" s="10">
        <f>('Deaths total'!B28/'Cohort sizes'!B28)*'Cohort sizes'!$K28</f>
        <v>62.946937117263516</v>
      </c>
      <c r="C28" s="10">
        <f>('Deaths total'!C28/'Cohort sizes'!C28)*'Cohort sizes'!$K28</f>
        <v>57.941366761019005</v>
      </c>
      <c r="D28" s="10">
        <f>('Deaths total'!D28/'Cohort sizes'!D28)*'Cohort sizes'!$K28</f>
        <v>63.951683475117271</v>
      </c>
      <c r="E28" s="10">
        <f>('Deaths total'!E28/'Cohort sizes'!E28)*'Cohort sizes'!$K28</f>
        <v>61.891583165373248</v>
      </c>
      <c r="F28" s="10">
        <f>('Deaths total'!F28/'Cohort sizes'!F28)*'Cohort sizes'!$K28</f>
        <v>79.071455937791185</v>
      </c>
      <c r="G28" s="10">
        <f>('Deaths total'!G28/'Cohort sizes'!G28)*'Cohort sizes'!$K28</f>
        <v>72.959066028986555</v>
      </c>
      <c r="H28" s="10">
        <f>('Deaths total'!H28/'Cohort sizes'!H28)*'Cohort sizes'!$K28</f>
        <v>64.571570833012714</v>
      </c>
      <c r="I28" s="10">
        <f>('Deaths total'!I28/'Cohort sizes'!I28)*'Cohort sizes'!$K28</f>
        <v>70.765776798105975</v>
      </c>
      <c r="J28" s="10">
        <f>('Deaths total'!J28/'Cohort sizes'!J28)*'Cohort sizes'!$K28</f>
        <v>73.821698357174938</v>
      </c>
      <c r="K28" s="10">
        <f>('Deaths total'!K28/'Cohort sizes'!K28)*'Cohort sizes'!$K28</f>
        <v>57</v>
      </c>
      <c r="L28" s="10">
        <f>('Deaths total'!L28/'Cohort sizes'!L28)*'Cohort sizes'!$K28</f>
        <v>59.258037605082457</v>
      </c>
      <c r="M28" s="10">
        <f>('Deaths total'!M28/'Cohort sizes'!M28)*'Cohort sizes'!$K28</f>
        <v>77.319214390367478</v>
      </c>
      <c r="N28" s="10">
        <f>('Deaths total'!N28/'Cohort sizes'!N28)*'Cohort sizes'!$K28</f>
        <v>67.603587851972108</v>
      </c>
      <c r="O28" s="10">
        <f>('Deaths total'!O28/'Cohort sizes'!O28)*'Cohort sizes'!$K28</f>
        <v>63.567437108926057</v>
      </c>
      <c r="P28" s="10">
        <f>('Deaths total'!P28/'Cohort sizes'!P28)*'Cohort sizes'!$K28</f>
        <v>71.710385311077474</v>
      </c>
    </row>
    <row r="29" spans="1:16" x14ac:dyDescent="0.25">
      <c r="A29" s="3">
        <v>26</v>
      </c>
      <c r="B29" s="10">
        <f>('Deaths total'!B29/'Cohort sizes'!B29)*'Cohort sizes'!$K29</f>
        <v>78.078106579814971</v>
      </c>
      <c r="C29" s="10">
        <f>('Deaths total'!C29/'Cohort sizes'!C29)*'Cohort sizes'!$K29</f>
        <v>72.311066623487491</v>
      </c>
      <c r="D29" s="10">
        <f>('Deaths total'!D29/'Cohort sizes'!D29)*'Cohort sizes'!$K29</f>
        <v>76.990283358155708</v>
      </c>
      <c r="E29" s="10">
        <f>('Deaths total'!E29/'Cohort sizes'!E29)*'Cohort sizes'!$K29</f>
        <v>84.141811156955811</v>
      </c>
      <c r="F29" s="10">
        <f>('Deaths total'!F29/'Cohort sizes'!F29)*'Cohort sizes'!$K29</f>
        <v>71.337297462258121</v>
      </c>
      <c r="G29" s="10">
        <f>('Deaths total'!G29/'Cohort sizes'!G29)*'Cohort sizes'!$K29</f>
        <v>83.891571017977569</v>
      </c>
      <c r="H29" s="10">
        <f>('Deaths total'!H29/'Cohort sizes'!H29)*'Cohort sizes'!$K29</f>
        <v>76.390006752194466</v>
      </c>
      <c r="I29" s="10">
        <f>('Deaths total'!I29/'Cohort sizes'!I29)*'Cohort sizes'!$K29</f>
        <v>67.996650261306485</v>
      </c>
      <c r="J29" s="10">
        <f>('Deaths total'!J29/'Cohort sizes'!J29)*'Cohort sizes'!$K29</f>
        <v>73.131006325990398</v>
      </c>
      <c r="K29" s="10">
        <f>('Deaths total'!K29/'Cohort sizes'!K29)*'Cohort sizes'!$K29</f>
        <v>71</v>
      </c>
      <c r="L29" s="10">
        <f>('Deaths total'!L29/'Cohort sizes'!L29)*'Cohort sizes'!$K29</f>
        <v>70.392822890025585</v>
      </c>
      <c r="M29" s="10">
        <f>('Deaths total'!M29/'Cohort sizes'!M29)*'Cohort sizes'!$K29</f>
        <v>70.934612522010639</v>
      </c>
      <c r="N29" s="10">
        <f>('Deaths total'!N29/'Cohort sizes'!N29)*'Cohort sizes'!$K29</f>
        <v>74.752598993880255</v>
      </c>
      <c r="O29" s="10">
        <f>('Deaths total'!O29/'Cohort sizes'!O29)*'Cohort sizes'!$K29</f>
        <v>80.714200166802044</v>
      </c>
      <c r="P29" s="10">
        <f>('Deaths total'!P29/'Cohort sizes'!P29)*'Cohort sizes'!$K29</f>
        <v>74.287802212915068</v>
      </c>
    </row>
    <row r="30" spans="1:16" x14ac:dyDescent="0.25">
      <c r="A30" s="3">
        <v>27</v>
      </c>
      <c r="B30" s="10">
        <f>('Deaths total'!B30/'Cohort sizes'!B30)*'Cohort sizes'!$K30</f>
        <v>54.234038097086788</v>
      </c>
      <c r="C30" s="10">
        <f>('Deaths total'!C30/'Cohort sizes'!C30)*'Cohort sizes'!$K30</f>
        <v>87.390361123097293</v>
      </c>
      <c r="D30" s="10">
        <f>('Deaths total'!D30/'Cohort sizes'!D30)*'Cohort sizes'!$K30</f>
        <v>67.288137745136339</v>
      </c>
      <c r="E30" s="10">
        <f>('Deaths total'!E30/'Cohort sizes'!E30)*'Cohort sizes'!$K30</f>
        <v>83.102830797162042</v>
      </c>
      <c r="F30" s="10">
        <f>('Deaths total'!F30/'Cohort sizes'!F30)*'Cohort sizes'!$K30</f>
        <v>63.33396377045753</v>
      </c>
      <c r="G30" s="10">
        <f>('Deaths total'!G30/'Cohort sizes'!G30)*'Cohort sizes'!$K30</f>
        <v>69.56874617997812</v>
      </c>
      <c r="H30" s="10">
        <f>('Deaths total'!H30/'Cohort sizes'!H30)*'Cohort sizes'!$K30</f>
        <v>73.578368418113797</v>
      </c>
      <c r="I30" s="10">
        <f>('Deaths total'!I30/'Cohort sizes'!I30)*'Cohort sizes'!$K30</f>
        <v>66.398282703672862</v>
      </c>
      <c r="J30" s="10">
        <f>('Deaths total'!J30/'Cohort sizes'!J30)*'Cohort sizes'!$K30</f>
        <v>71.045918457749352</v>
      </c>
      <c r="K30" s="10">
        <f>('Deaths total'!K30/'Cohort sizes'!K30)*'Cohort sizes'!$K30</f>
        <v>81</v>
      </c>
      <c r="L30" s="10">
        <f>('Deaths total'!L30/'Cohort sizes'!L30)*'Cohort sizes'!$K30</f>
        <v>78.038000921234456</v>
      </c>
      <c r="M30" s="10">
        <f>('Deaths total'!M30/'Cohort sizes'!M30)*'Cohort sizes'!$K30</f>
        <v>87.344224262928947</v>
      </c>
      <c r="N30" s="10">
        <f>('Deaths total'!N30/'Cohort sizes'!N30)*'Cohort sizes'!$K30</f>
        <v>74.184563222267599</v>
      </c>
      <c r="O30" s="10">
        <f>('Deaths total'!O30/'Cohort sizes'!O30)*'Cohort sizes'!$K30</f>
        <v>74.875674921277366</v>
      </c>
      <c r="P30" s="10">
        <f>('Deaths total'!P30/'Cohort sizes'!P30)*'Cohort sizes'!$K30</f>
        <v>82.56944485427826</v>
      </c>
    </row>
    <row r="31" spans="1:16" x14ac:dyDescent="0.25">
      <c r="A31" s="3">
        <v>28</v>
      </c>
      <c r="B31" s="10">
        <f>('Deaths total'!B31/'Cohort sizes'!B31)*'Cohort sizes'!$K31</f>
        <v>65.982143399435145</v>
      </c>
      <c r="C31" s="10">
        <f>('Deaths total'!C31/'Cohort sizes'!C31)*'Cohort sizes'!$K31</f>
        <v>82.493080815264889</v>
      </c>
      <c r="D31" s="10">
        <f>('Deaths total'!D31/'Cohort sizes'!D31)*'Cohort sizes'!$K31</f>
        <v>67.821264944423305</v>
      </c>
      <c r="E31" s="10">
        <f>('Deaths total'!E31/'Cohort sizes'!E31)*'Cohort sizes'!$K31</f>
        <v>78.014735980352029</v>
      </c>
      <c r="F31" s="10">
        <f>('Deaths total'!F31/'Cohort sizes'!F31)*'Cohort sizes'!$K31</f>
        <v>90.332172224760157</v>
      </c>
      <c r="G31" s="10">
        <f>('Deaths total'!G31/'Cohort sizes'!G31)*'Cohort sizes'!$K31</f>
        <v>78.870415948224945</v>
      </c>
      <c r="H31" s="10">
        <f>('Deaths total'!H31/'Cohort sizes'!H31)*'Cohort sizes'!$K31</f>
        <v>91.287308176336907</v>
      </c>
      <c r="I31" s="10">
        <f>('Deaths total'!I31/'Cohort sizes'!I31)*'Cohort sizes'!$K31</f>
        <v>85.296369965191445</v>
      </c>
      <c r="J31" s="10">
        <f>('Deaths total'!J31/'Cohort sizes'!J31)*'Cohort sizes'!$K31</f>
        <v>78.626029697602775</v>
      </c>
      <c r="K31" s="10">
        <f>('Deaths total'!K31/'Cohort sizes'!K31)*'Cohort sizes'!$K31</f>
        <v>84</v>
      </c>
      <c r="L31" s="10">
        <f>('Deaths total'!L31/'Cohort sizes'!L31)*'Cohort sizes'!$K31</f>
        <v>77.055254130495655</v>
      </c>
      <c r="M31" s="10">
        <f>('Deaths total'!M31/'Cohort sizes'!M31)*'Cohort sizes'!$K31</f>
        <v>77.143690698346788</v>
      </c>
      <c r="N31" s="10">
        <f>('Deaths total'!N31/'Cohort sizes'!N31)*'Cohort sizes'!$K31</f>
        <v>73.79391342505356</v>
      </c>
      <c r="O31" s="10">
        <f>('Deaths total'!O31/'Cohort sizes'!O31)*'Cohort sizes'!$K31</f>
        <v>88.22272595276587</v>
      </c>
      <c r="P31" s="10">
        <f>('Deaths total'!P31/'Cohort sizes'!P31)*'Cohort sizes'!$K31</f>
        <v>85.838997967007074</v>
      </c>
    </row>
    <row r="32" spans="1:16" x14ac:dyDescent="0.25">
      <c r="A32" s="3">
        <v>29</v>
      </c>
      <c r="B32" s="10">
        <f>('Deaths total'!B32/'Cohort sizes'!B32)*'Cohort sizes'!$K32</f>
        <v>98.633419005382038</v>
      </c>
      <c r="C32" s="10">
        <f>('Deaths total'!C32/'Cohort sizes'!C32)*'Cohort sizes'!$K32</f>
        <v>100.82691968270458</v>
      </c>
      <c r="D32" s="10">
        <f>('Deaths total'!D32/'Cohort sizes'!D32)*'Cohort sizes'!$K32</f>
        <v>96.618990695106447</v>
      </c>
      <c r="E32" s="10">
        <f>('Deaths total'!E32/'Cohort sizes'!E32)*'Cohort sizes'!$K32</f>
        <v>110.03138712431947</v>
      </c>
      <c r="F32" s="10">
        <f>('Deaths total'!F32/'Cohort sizes'!F32)*'Cohort sizes'!$K32</f>
        <v>89.249320388349517</v>
      </c>
      <c r="G32" s="10">
        <f>('Deaths total'!G32/'Cohort sizes'!G32)*'Cohort sizes'!$K32</f>
        <v>78.246673286991069</v>
      </c>
      <c r="H32" s="10">
        <f>('Deaths total'!H32/'Cohort sizes'!H32)*'Cohort sizes'!$K32</f>
        <v>76.49254389049058</v>
      </c>
      <c r="I32" s="10">
        <f>('Deaths total'!I32/'Cohort sizes'!I32)*'Cohort sizes'!$K32</f>
        <v>77.979385708043992</v>
      </c>
      <c r="J32" s="10">
        <f>('Deaths total'!J32/'Cohort sizes'!J32)*'Cohort sizes'!$K32</f>
        <v>91.045231004617364</v>
      </c>
      <c r="K32" s="10">
        <f>('Deaths total'!K32/'Cohort sizes'!K32)*'Cohort sizes'!$K32</f>
        <v>77</v>
      </c>
      <c r="L32" s="10">
        <f>('Deaths total'!L32/'Cohort sizes'!L32)*'Cohort sizes'!$K32</f>
        <v>88.416371998927957</v>
      </c>
      <c r="M32" s="10">
        <f>('Deaths total'!M32/'Cohort sizes'!M32)*'Cohort sizes'!$K32</f>
        <v>100.51495717242753</v>
      </c>
      <c r="N32" s="10">
        <f>('Deaths total'!N32/'Cohort sizes'!N32)*'Cohort sizes'!$K32</f>
        <v>84.817514301286153</v>
      </c>
      <c r="O32" s="10">
        <f>('Deaths total'!O32/'Cohort sizes'!O32)*'Cohort sizes'!$K32</f>
        <v>90.912066592880322</v>
      </c>
      <c r="P32" s="10">
        <f>('Deaths total'!P32/'Cohort sizes'!P32)*'Cohort sizes'!$K32</f>
        <v>82.079404068172792</v>
      </c>
    </row>
    <row r="33" spans="1:16" x14ac:dyDescent="0.25">
      <c r="A33" s="3">
        <v>30</v>
      </c>
      <c r="B33" s="10">
        <f>('Deaths total'!B33/'Cohort sizes'!B33)*'Cohort sizes'!$K33</f>
        <v>82.153778879090453</v>
      </c>
      <c r="C33" s="10">
        <f>('Deaths total'!C33/'Cohort sizes'!C33)*'Cohort sizes'!$K33</f>
        <v>75.49557878999498</v>
      </c>
      <c r="D33" s="10">
        <f>('Deaths total'!D33/'Cohort sizes'!D33)*'Cohort sizes'!$K33</f>
        <v>86.206955550299668</v>
      </c>
      <c r="E33" s="10">
        <f>('Deaths total'!E33/'Cohort sizes'!E33)*'Cohort sizes'!$K33</f>
        <v>82.172368780547032</v>
      </c>
      <c r="F33" s="10">
        <f>('Deaths total'!F33/'Cohort sizes'!F33)*'Cohort sizes'!$K33</f>
        <v>89.782524176283857</v>
      </c>
      <c r="G33" s="10">
        <f>('Deaths total'!G33/'Cohort sizes'!G33)*'Cohort sizes'!$K33</f>
        <v>95.570700440188432</v>
      </c>
      <c r="H33" s="10">
        <f>('Deaths total'!H33/'Cohort sizes'!H33)*'Cohort sizes'!$K33</f>
        <v>95.014454664914581</v>
      </c>
      <c r="I33" s="10">
        <f>('Deaths total'!I33/'Cohort sizes'!I33)*'Cohort sizes'!$K33</f>
        <v>80.62217762167586</v>
      </c>
      <c r="J33" s="10">
        <f>('Deaths total'!J33/'Cohort sizes'!J33)*'Cohort sizes'!$K33</f>
        <v>96.199601643107187</v>
      </c>
      <c r="K33" s="10">
        <f>('Deaths total'!K33/'Cohort sizes'!K33)*'Cohort sizes'!$K33</f>
        <v>76</v>
      </c>
      <c r="L33" s="10">
        <f>('Deaths total'!L33/'Cohort sizes'!L33)*'Cohort sizes'!$K33</f>
        <v>80.405808325266207</v>
      </c>
      <c r="M33" s="10">
        <f>('Deaths total'!M33/'Cohort sizes'!M33)*'Cohort sizes'!$K33</f>
        <v>89.466362072948485</v>
      </c>
      <c r="N33" s="10">
        <f>('Deaths total'!N33/'Cohort sizes'!N33)*'Cohort sizes'!$K33</f>
        <v>93.616066305387321</v>
      </c>
      <c r="O33" s="10">
        <f>('Deaths total'!O33/'Cohort sizes'!O33)*'Cohort sizes'!$K33</f>
        <v>83.259096671649417</v>
      </c>
      <c r="P33" s="10">
        <f>('Deaths total'!P33/'Cohort sizes'!P33)*'Cohort sizes'!$K33</f>
        <v>84.761943948221102</v>
      </c>
    </row>
    <row r="34" spans="1:16" x14ac:dyDescent="0.25">
      <c r="A34" s="3">
        <v>31</v>
      </c>
      <c r="B34" s="10">
        <f>('Deaths total'!B34/'Cohort sizes'!B34)*'Cohort sizes'!$K34</f>
        <v>101.50243618791731</v>
      </c>
      <c r="C34" s="10">
        <f>('Deaths total'!C34/'Cohort sizes'!C34)*'Cohort sizes'!$K34</f>
        <v>94.884101565527402</v>
      </c>
      <c r="D34" s="10">
        <f>('Deaths total'!D34/'Cohort sizes'!D34)*'Cohort sizes'!$K34</f>
        <v>102.7626295639182</v>
      </c>
      <c r="E34" s="10">
        <f>('Deaths total'!E34/'Cohort sizes'!E34)*'Cohort sizes'!$K34</f>
        <v>77.430782761653475</v>
      </c>
      <c r="F34" s="10">
        <f>('Deaths total'!F34/'Cohort sizes'!F34)*'Cohort sizes'!$K34</f>
        <v>92.229811532228339</v>
      </c>
      <c r="G34" s="10">
        <f>('Deaths total'!G34/'Cohort sizes'!G34)*'Cohort sizes'!$K34</f>
        <v>81.932660658307199</v>
      </c>
      <c r="H34" s="10">
        <f>('Deaths total'!H34/'Cohort sizes'!H34)*'Cohort sizes'!$K34</f>
        <v>94.941239060208389</v>
      </c>
      <c r="I34" s="10">
        <f>('Deaths total'!I34/'Cohort sizes'!I34)*'Cohort sizes'!$K34</f>
        <v>84.056960286152076</v>
      </c>
      <c r="J34" s="10">
        <f>('Deaths total'!J34/'Cohort sizes'!J34)*'Cohort sizes'!$K34</f>
        <v>94.19099091636987</v>
      </c>
      <c r="K34" s="10">
        <f>('Deaths total'!K34/'Cohort sizes'!K34)*'Cohort sizes'!$K34</f>
        <v>85</v>
      </c>
      <c r="L34" s="10">
        <f>('Deaths total'!L34/'Cohort sizes'!L34)*'Cohort sizes'!$K34</f>
        <v>91.006998137090577</v>
      </c>
      <c r="M34" s="10">
        <f>('Deaths total'!M34/'Cohort sizes'!M34)*'Cohort sizes'!$K34</f>
        <v>101.32558664933183</v>
      </c>
      <c r="N34" s="10">
        <f>('Deaths total'!N34/'Cohort sizes'!N34)*'Cohort sizes'!$K34</f>
        <v>103.65214466220677</v>
      </c>
      <c r="O34" s="10">
        <f>('Deaths total'!O34/'Cohort sizes'!O34)*'Cohort sizes'!$K34</f>
        <v>94.560342202626998</v>
      </c>
      <c r="P34" s="10">
        <f>('Deaths total'!P34/'Cohort sizes'!P34)*'Cohort sizes'!$K34</f>
        <v>88.825188466952298</v>
      </c>
    </row>
    <row r="35" spans="1:16" x14ac:dyDescent="0.25">
      <c r="A35" s="3">
        <v>32</v>
      </c>
      <c r="B35" s="10">
        <f>('Deaths total'!B35/'Cohort sizes'!B35)*'Cohort sizes'!$K35</f>
        <v>100.80979930574952</v>
      </c>
      <c r="C35" s="10">
        <f>('Deaths total'!C35/'Cohort sizes'!C35)*'Cohort sizes'!$K35</f>
        <v>108.8351063297473</v>
      </c>
      <c r="D35" s="10">
        <f>('Deaths total'!D35/'Cohort sizes'!D35)*'Cohort sizes'!$K35</f>
        <v>103.13443930389671</v>
      </c>
      <c r="E35" s="10">
        <f>('Deaths total'!E35/'Cohort sizes'!E35)*'Cohort sizes'!$K35</f>
        <v>84.245230241326936</v>
      </c>
      <c r="F35" s="10">
        <f>('Deaths total'!F35/'Cohort sizes'!F35)*'Cohort sizes'!$K35</f>
        <v>85.939801209592488</v>
      </c>
      <c r="G35" s="10">
        <f>('Deaths total'!G35/'Cohort sizes'!G35)*'Cohort sizes'!$K35</f>
        <v>85.028186570164863</v>
      </c>
      <c r="H35" s="10">
        <f>('Deaths total'!H35/'Cohort sizes'!H35)*'Cohort sizes'!$K35</f>
        <v>110.14339879779028</v>
      </c>
      <c r="I35" s="10">
        <f>('Deaths total'!I35/'Cohort sizes'!I35)*'Cohort sizes'!$K35</f>
        <v>94.028113290091866</v>
      </c>
      <c r="J35" s="10">
        <f>('Deaths total'!J35/'Cohort sizes'!J35)*'Cohort sizes'!$K35</f>
        <v>97.415311853384566</v>
      </c>
      <c r="K35" s="10">
        <f>('Deaths total'!K35/'Cohort sizes'!K35)*'Cohort sizes'!$K35</f>
        <v>95</v>
      </c>
      <c r="L35" s="10">
        <f>('Deaths total'!L35/'Cohort sizes'!L35)*'Cohort sizes'!$K35</f>
        <v>87.941677010811887</v>
      </c>
      <c r="M35" s="10">
        <f>('Deaths total'!M35/'Cohort sizes'!M35)*'Cohort sizes'!$K35</f>
        <v>98.791689259783368</v>
      </c>
      <c r="N35" s="10">
        <f>('Deaths total'!N35/'Cohort sizes'!N35)*'Cohort sizes'!$K35</f>
        <v>80.20009062987765</v>
      </c>
      <c r="O35" s="10">
        <f>('Deaths total'!O35/'Cohort sizes'!O35)*'Cohort sizes'!$K35</f>
        <v>94.41785777744721</v>
      </c>
      <c r="P35" s="10">
        <f>('Deaths total'!P35/'Cohort sizes'!P35)*'Cohort sizes'!$K35</f>
        <v>93.420135628905797</v>
      </c>
    </row>
    <row r="36" spans="1:16" x14ac:dyDescent="0.25">
      <c r="A36" s="3">
        <v>33</v>
      </c>
      <c r="B36" s="10">
        <f>('Deaths total'!B36/'Cohort sizes'!B36)*'Cohort sizes'!$K36</f>
        <v>109.52538903573722</v>
      </c>
      <c r="C36" s="10">
        <f>('Deaths total'!C36/'Cohort sizes'!C36)*'Cohort sizes'!$K36</f>
        <v>99.240867875647666</v>
      </c>
      <c r="D36" s="10">
        <f>('Deaths total'!D36/'Cohort sizes'!D36)*'Cohort sizes'!$K36</f>
        <v>123.70711324274448</v>
      </c>
      <c r="E36" s="10">
        <f>('Deaths total'!E36/'Cohort sizes'!E36)*'Cohort sizes'!$K36</f>
        <v>84.7805416501254</v>
      </c>
      <c r="F36" s="10">
        <f>('Deaths total'!F36/'Cohort sizes'!F36)*'Cohort sizes'!$K36</f>
        <v>120.33270017031595</v>
      </c>
      <c r="G36" s="10">
        <f>('Deaths total'!G36/'Cohort sizes'!G36)*'Cohort sizes'!$K36</f>
        <v>103.90645767335886</v>
      </c>
      <c r="H36" s="10">
        <f>('Deaths total'!H36/'Cohort sizes'!H36)*'Cohort sizes'!$K36</f>
        <v>104.95982738211187</v>
      </c>
      <c r="I36" s="10">
        <f>('Deaths total'!I36/'Cohort sizes'!I36)*'Cohort sizes'!$K36</f>
        <v>112.13281140509847</v>
      </c>
      <c r="J36" s="10">
        <f>('Deaths total'!J36/'Cohort sizes'!J36)*'Cohort sizes'!$K36</f>
        <v>93.958731910718669</v>
      </c>
      <c r="K36" s="10">
        <f>('Deaths total'!K36/'Cohort sizes'!K36)*'Cohort sizes'!$K36</f>
        <v>99</v>
      </c>
      <c r="L36" s="10">
        <f>('Deaths total'!L36/'Cohort sizes'!L36)*'Cohort sizes'!$K36</f>
        <v>108.57937148551818</v>
      </c>
      <c r="M36" s="10">
        <f>('Deaths total'!M36/'Cohort sizes'!M36)*'Cohort sizes'!$K36</f>
        <v>103.48632110394533</v>
      </c>
      <c r="N36" s="10">
        <f>('Deaths total'!N36/'Cohort sizes'!N36)*'Cohort sizes'!$K36</f>
        <v>118.748399668433</v>
      </c>
      <c r="O36" s="10">
        <f>('Deaths total'!O36/'Cohort sizes'!O36)*'Cohort sizes'!$K36</f>
        <v>104.76371070389006</v>
      </c>
      <c r="P36" s="10">
        <f>('Deaths total'!P36/'Cohort sizes'!P36)*'Cohort sizes'!$K36</f>
        <v>97.563440048912469</v>
      </c>
    </row>
    <row r="37" spans="1:16" x14ac:dyDescent="0.25">
      <c r="A37" s="3">
        <v>34</v>
      </c>
      <c r="B37" s="10">
        <f>('Deaths total'!B37/'Cohort sizes'!B37)*'Cohort sizes'!$K37</f>
        <v>123.02099681124361</v>
      </c>
      <c r="C37" s="10">
        <f>('Deaths total'!C37/'Cohort sizes'!C37)*'Cohort sizes'!$K37</f>
        <v>104.78786731675802</v>
      </c>
      <c r="D37" s="10">
        <f>('Deaths total'!D37/'Cohort sizes'!D37)*'Cohort sizes'!$K37</f>
        <v>114.08667516862775</v>
      </c>
      <c r="E37" s="10">
        <f>('Deaths total'!E37/'Cohort sizes'!E37)*'Cohort sizes'!$K37</f>
        <v>101.66465835341646</v>
      </c>
      <c r="F37" s="10">
        <f>('Deaths total'!F37/'Cohort sizes'!F37)*'Cohort sizes'!$K37</f>
        <v>92.13868976792331</v>
      </c>
      <c r="G37" s="10">
        <f>('Deaths total'!G37/'Cohort sizes'!G37)*'Cohort sizes'!$K37</f>
        <v>107.86211806150159</v>
      </c>
      <c r="H37" s="10">
        <f>('Deaths total'!H37/'Cohort sizes'!H37)*'Cohort sizes'!$K37</f>
        <v>106.44118539295108</v>
      </c>
      <c r="I37" s="10">
        <f>('Deaths total'!I37/'Cohort sizes'!I37)*'Cohort sizes'!$K37</f>
        <v>93.428030039980555</v>
      </c>
      <c r="J37" s="10">
        <f>('Deaths total'!J37/'Cohort sizes'!J37)*'Cohort sizes'!$K37</f>
        <v>89.286893853302061</v>
      </c>
      <c r="K37" s="10">
        <f>('Deaths total'!K37/'Cohort sizes'!K37)*'Cohort sizes'!$K37</f>
        <v>111.00000000000001</v>
      </c>
      <c r="L37" s="10">
        <f>('Deaths total'!L37/'Cohort sizes'!L37)*'Cohort sizes'!$K37</f>
        <v>125.90803162148343</v>
      </c>
      <c r="M37" s="10">
        <f>('Deaths total'!M37/'Cohort sizes'!M37)*'Cohort sizes'!$K37</f>
        <v>115.92967134300832</v>
      </c>
      <c r="N37" s="10">
        <f>('Deaths total'!N37/'Cohort sizes'!N37)*'Cohort sizes'!$K37</f>
        <v>114.70653921508334</v>
      </c>
      <c r="O37" s="10">
        <f>('Deaths total'!O37/'Cohort sizes'!O37)*'Cohort sizes'!$K37</f>
        <v>112.31349670219031</v>
      </c>
      <c r="P37" s="10">
        <f>('Deaths total'!P37/'Cohort sizes'!P37)*'Cohort sizes'!$K37</f>
        <v>102.81230145714797</v>
      </c>
    </row>
    <row r="38" spans="1:16" x14ac:dyDescent="0.25">
      <c r="A38" s="3">
        <v>35</v>
      </c>
      <c r="B38" s="10">
        <f>('Deaths total'!B38/'Cohort sizes'!B38)*'Cohort sizes'!$K38</f>
        <v>115.54517227910748</v>
      </c>
      <c r="C38" s="10">
        <f>('Deaths total'!C38/'Cohort sizes'!C38)*'Cohort sizes'!$K38</f>
        <v>99.898086086166089</v>
      </c>
      <c r="D38" s="10">
        <f>('Deaths total'!D38/'Cohort sizes'!D38)*'Cohort sizes'!$K38</f>
        <v>111.56938892926355</v>
      </c>
      <c r="E38" s="10">
        <f>('Deaths total'!E38/'Cohort sizes'!E38)*'Cohort sizes'!$K38</f>
        <v>132.1940142318962</v>
      </c>
      <c r="F38" s="10">
        <f>('Deaths total'!F38/'Cohort sizes'!F38)*'Cohort sizes'!$K38</f>
        <v>123.02316301508743</v>
      </c>
      <c r="G38" s="10">
        <f>('Deaths total'!G38/'Cohort sizes'!G38)*'Cohort sizes'!$K38</f>
        <v>114.74066661200789</v>
      </c>
      <c r="H38" s="10">
        <f>('Deaths total'!H38/'Cohort sizes'!H38)*'Cohort sizes'!$K38</f>
        <v>131.26828674275083</v>
      </c>
      <c r="I38" s="10">
        <f>('Deaths total'!I38/'Cohort sizes'!I38)*'Cohort sizes'!$K38</f>
        <v>105.15909383128765</v>
      </c>
      <c r="J38" s="10">
        <f>('Deaths total'!J38/'Cohort sizes'!J38)*'Cohort sizes'!$K38</f>
        <v>110.9458466508744</v>
      </c>
      <c r="K38" s="10">
        <f>('Deaths total'!K38/'Cohort sizes'!K38)*'Cohort sizes'!$K38</f>
        <v>121</v>
      </c>
      <c r="L38" s="10">
        <f>('Deaths total'!L38/'Cohort sizes'!L38)*'Cohort sizes'!$K38</f>
        <v>108.29796472561796</v>
      </c>
      <c r="M38" s="10">
        <f>('Deaths total'!M38/'Cohort sizes'!M38)*'Cohort sizes'!$K38</f>
        <v>111.63512098676674</v>
      </c>
      <c r="N38" s="10">
        <f>('Deaths total'!N38/'Cohort sizes'!N38)*'Cohort sizes'!$K38</f>
        <v>99.483269963656269</v>
      </c>
      <c r="O38" s="10">
        <f>('Deaths total'!O38/'Cohort sizes'!O38)*'Cohort sizes'!$K38</f>
        <v>120.15621676308075</v>
      </c>
      <c r="P38" s="10">
        <f>('Deaths total'!P38/'Cohort sizes'!P38)*'Cohort sizes'!$K38</f>
        <v>114.82464781104278</v>
      </c>
    </row>
    <row r="39" spans="1:16" x14ac:dyDescent="0.25">
      <c r="A39" s="3">
        <v>36</v>
      </c>
      <c r="B39" s="10">
        <f>('Deaths total'!B39/'Cohort sizes'!B39)*'Cohort sizes'!$K39</f>
        <v>112.30157169065495</v>
      </c>
      <c r="C39" s="10">
        <f>('Deaths total'!C39/'Cohort sizes'!C39)*'Cohort sizes'!$K39</f>
        <v>129.5399352494872</v>
      </c>
      <c r="D39" s="10">
        <f>('Deaths total'!D39/'Cohort sizes'!D39)*'Cohort sizes'!$K39</f>
        <v>103.2805052240446</v>
      </c>
      <c r="E39" s="10">
        <f>('Deaths total'!E39/'Cohort sizes'!E39)*'Cohort sizes'!$K39</f>
        <v>105.4842160556807</v>
      </c>
      <c r="F39" s="10">
        <f>('Deaths total'!F39/'Cohort sizes'!F39)*'Cohort sizes'!$K39</f>
        <v>108.05019316552493</v>
      </c>
      <c r="G39" s="10">
        <f>('Deaths total'!G39/'Cohort sizes'!G39)*'Cohort sizes'!$K39</f>
        <v>112.21135546100422</v>
      </c>
      <c r="H39" s="10">
        <f>('Deaths total'!H39/'Cohort sizes'!H39)*'Cohort sizes'!$K39</f>
        <v>106.1869048476554</v>
      </c>
      <c r="I39" s="10">
        <f>('Deaths total'!I39/'Cohort sizes'!I39)*'Cohort sizes'!$K39</f>
        <v>109.14231578131209</v>
      </c>
      <c r="J39" s="10">
        <f>('Deaths total'!J39/'Cohort sizes'!J39)*'Cohort sizes'!$K39</f>
        <v>110.61914608330919</v>
      </c>
      <c r="K39" s="10">
        <f>('Deaths total'!K39/'Cohort sizes'!K39)*'Cohort sizes'!$K39</f>
        <v>114</v>
      </c>
      <c r="L39" s="10">
        <f>('Deaths total'!L39/'Cohort sizes'!L39)*'Cohort sizes'!$K39</f>
        <v>116.74636325509285</v>
      </c>
      <c r="M39" s="10">
        <f>('Deaths total'!M39/'Cohort sizes'!M39)*'Cohort sizes'!$K39</f>
        <v>123.52567952177878</v>
      </c>
      <c r="N39" s="10">
        <f>('Deaths total'!N39/'Cohort sizes'!N39)*'Cohort sizes'!$K39</f>
        <v>107.18606425738444</v>
      </c>
      <c r="O39" s="10">
        <f>('Deaths total'!O39/'Cohort sizes'!O39)*'Cohort sizes'!$K39</f>
        <v>107.80577264499061</v>
      </c>
      <c r="P39" s="10">
        <f>('Deaths total'!P39/'Cohort sizes'!P39)*'Cohort sizes'!$K39</f>
        <v>114.22600904681039</v>
      </c>
    </row>
    <row r="40" spans="1:16" x14ac:dyDescent="0.25">
      <c r="A40" s="3">
        <v>37</v>
      </c>
      <c r="B40" s="10">
        <f>('Deaths total'!B40/'Cohort sizes'!B40)*'Cohort sizes'!$K40</f>
        <v>133.67940613899262</v>
      </c>
      <c r="C40" s="10">
        <f>('Deaths total'!C40/'Cohort sizes'!C40)*'Cohort sizes'!$K40</f>
        <v>153.29150695031976</v>
      </c>
      <c r="D40" s="10">
        <f>('Deaths total'!D40/'Cohort sizes'!D40)*'Cohort sizes'!$K40</f>
        <v>129.95372486175822</v>
      </c>
      <c r="E40" s="10">
        <f>('Deaths total'!E40/'Cohort sizes'!E40)*'Cohort sizes'!$K40</f>
        <v>125.13714634073216</v>
      </c>
      <c r="F40" s="10">
        <f>('Deaths total'!F40/'Cohort sizes'!F40)*'Cohort sizes'!$K40</f>
        <v>131.63321096933493</v>
      </c>
      <c r="G40" s="10">
        <f>('Deaths total'!G40/'Cohort sizes'!G40)*'Cohort sizes'!$K40</f>
        <v>127.49438514896747</v>
      </c>
      <c r="H40" s="10">
        <f>('Deaths total'!H40/'Cohort sizes'!H40)*'Cohort sizes'!$K40</f>
        <v>128.35871679834835</v>
      </c>
      <c r="I40" s="10">
        <f>('Deaths total'!I40/'Cohort sizes'!I40)*'Cohort sizes'!$K40</f>
        <v>126.53426228568152</v>
      </c>
      <c r="J40" s="10">
        <f>('Deaths total'!J40/'Cohort sizes'!J40)*'Cohort sizes'!$K40</f>
        <v>135.52764845926225</v>
      </c>
      <c r="K40" s="10">
        <f>('Deaths total'!K40/'Cohort sizes'!K40)*'Cohort sizes'!$K40</f>
        <v>101</v>
      </c>
      <c r="L40" s="10">
        <f>('Deaths total'!L40/'Cohort sizes'!L40)*'Cohort sizes'!$K40</f>
        <v>144.34041686468871</v>
      </c>
      <c r="M40" s="10">
        <f>('Deaths total'!M40/'Cohort sizes'!M40)*'Cohort sizes'!$K40</f>
        <v>123.08656341643946</v>
      </c>
      <c r="N40" s="10">
        <f>('Deaths total'!N40/'Cohort sizes'!N40)*'Cohort sizes'!$K40</f>
        <v>132.58698786850496</v>
      </c>
      <c r="O40" s="10">
        <f>('Deaths total'!O40/'Cohort sizes'!O40)*'Cohort sizes'!$K40</f>
        <v>141.02765670675137</v>
      </c>
      <c r="P40" s="10">
        <f>('Deaths total'!P40/'Cohort sizes'!P40)*'Cohort sizes'!$K40</f>
        <v>112.17214613596971</v>
      </c>
    </row>
    <row r="41" spans="1:16" x14ac:dyDescent="0.25">
      <c r="A41" s="3">
        <v>38</v>
      </c>
      <c r="B41" s="10">
        <f>('Deaths total'!B41/'Cohort sizes'!B41)*'Cohort sizes'!$K41</f>
        <v>151.75948277671654</v>
      </c>
      <c r="C41" s="10">
        <f>('Deaths total'!C41/'Cohort sizes'!C41)*'Cohort sizes'!$K41</f>
        <v>173.16403475219934</v>
      </c>
      <c r="D41" s="10">
        <f>('Deaths total'!D41/'Cohort sizes'!D41)*'Cohort sizes'!$K41</f>
        <v>141.33134989144676</v>
      </c>
      <c r="E41" s="10">
        <f>('Deaths total'!E41/'Cohort sizes'!E41)*'Cohort sizes'!$K41</f>
        <v>140.68408311179098</v>
      </c>
      <c r="F41" s="10">
        <f>('Deaths total'!F41/'Cohort sizes'!F41)*'Cohort sizes'!$K41</f>
        <v>134.64752779914679</v>
      </c>
      <c r="G41" s="10">
        <f>('Deaths total'!G41/'Cohort sizes'!G41)*'Cohort sizes'!$K41</f>
        <v>127.45799367825653</v>
      </c>
      <c r="H41" s="10">
        <f>('Deaths total'!H41/'Cohort sizes'!H41)*'Cohort sizes'!$K41</f>
        <v>125.25923357031387</v>
      </c>
      <c r="I41" s="10">
        <f>('Deaths total'!I41/'Cohort sizes'!I41)*'Cohort sizes'!$K41</f>
        <v>136.23875642754473</v>
      </c>
      <c r="J41" s="10">
        <f>('Deaths total'!J41/'Cohort sizes'!J41)*'Cohort sizes'!$K41</f>
        <v>125.14949850263821</v>
      </c>
      <c r="K41" s="10">
        <f>('Deaths total'!K41/'Cohort sizes'!K41)*'Cohort sizes'!$K41</f>
        <v>145</v>
      </c>
      <c r="L41" s="10">
        <f>('Deaths total'!L41/'Cohort sizes'!L41)*'Cohort sizes'!$K41</f>
        <v>158.70592731635574</v>
      </c>
      <c r="M41" s="10">
        <f>('Deaths total'!M41/'Cohort sizes'!M41)*'Cohort sizes'!$K41</f>
        <v>168.28052662037038</v>
      </c>
      <c r="N41" s="10">
        <f>('Deaths total'!N41/'Cohort sizes'!N41)*'Cohort sizes'!$K41</f>
        <v>159.65671496644947</v>
      </c>
      <c r="O41" s="10">
        <f>('Deaths total'!O41/'Cohort sizes'!O41)*'Cohort sizes'!$K41</f>
        <v>133.14680482042328</v>
      </c>
      <c r="P41" s="10">
        <f>('Deaths total'!P41/'Cohort sizes'!P41)*'Cohort sizes'!$K41</f>
        <v>117.46984490345734</v>
      </c>
    </row>
    <row r="42" spans="1:16" x14ac:dyDescent="0.25">
      <c r="A42" s="3">
        <v>39</v>
      </c>
      <c r="B42" s="10">
        <f>('Deaths total'!B42/'Cohort sizes'!B42)*'Cohort sizes'!$K42</f>
        <v>195.67788190403053</v>
      </c>
      <c r="C42" s="10">
        <f>('Deaths total'!C42/'Cohort sizes'!C42)*'Cohort sizes'!$K42</f>
        <v>169.92139343608096</v>
      </c>
      <c r="D42" s="10">
        <f>('Deaths total'!D42/'Cohort sizes'!D42)*'Cohort sizes'!$K42</f>
        <v>165.97424775374071</v>
      </c>
      <c r="E42" s="10">
        <f>('Deaths total'!E42/'Cohort sizes'!E42)*'Cohort sizes'!$K42</f>
        <v>163.49096618060062</v>
      </c>
      <c r="F42" s="10">
        <f>('Deaths total'!F42/'Cohort sizes'!F42)*'Cohort sizes'!$K42</f>
        <v>141.52610372189031</v>
      </c>
      <c r="G42" s="10">
        <f>('Deaths total'!G42/'Cohort sizes'!G42)*'Cohort sizes'!$K42</f>
        <v>163.74684497740355</v>
      </c>
      <c r="H42" s="10">
        <f>('Deaths total'!H42/'Cohort sizes'!H42)*'Cohort sizes'!$K42</f>
        <v>133.05209328039402</v>
      </c>
      <c r="I42" s="10">
        <f>('Deaths total'!I42/'Cohort sizes'!I42)*'Cohort sizes'!$K42</f>
        <v>167.24289909434148</v>
      </c>
      <c r="J42" s="10">
        <f>('Deaths total'!J42/'Cohort sizes'!J42)*'Cohort sizes'!$K42</f>
        <v>146.76853776853778</v>
      </c>
      <c r="K42" s="10">
        <f>('Deaths total'!K42/'Cohort sizes'!K42)*'Cohort sizes'!$K42</f>
        <v>141</v>
      </c>
      <c r="L42" s="10">
        <f>('Deaths total'!L42/'Cohort sizes'!L42)*'Cohort sizes'!$K42</f>
        <v>152.04528576386744</v>
      </c>
      <c r="M42" s="10">
        <f>('Deaths total'!M42/'Cohort sizes'!M42)*'Cohort sizes'!$K42</f>
        <v>127.31440292011523</v>
      </c>
      <c r="N42" s="10">
        <f>('Deaths total'!N42/'Cohort sizes'!N42)*'Cohort sizes'!$K42</f>
        <v>139.25654195810861</v>
      </c>
      <c r="O42" s="10">
        <f>('Deaths total'!O42/'Cohort sizes'!O42)*'Cohort sizes'!$K42</f>
        <v>164.57671667443753</v>
      </c>
      <c r="P42" s="10">
        <f>('Deaths total'!P42/'Cohort sizes'!P42)*'Cohort sizes'!$K42</f>
        <v>123.69067225943299</v>
      </c>
    </row>
    <row r="43" spans="1:16" x14ac:dyDescent="0.25">
      <c r="A43" s="3">
        <v>40</v>
      </c>
      <c r="B43" s="10">
        <f>('Deaths total'!B43/'Cohort sizes'!B43)*'Cohort sizes'!$K43</f>
        <v>190.17181263476627</v>
      </c>
      <c r="C43" s="10">
        <f>('Deaths total'!C43/'Cohort sizes'!C43)*'Cohort sizes'!$K43</f>
        <v>187.59449497961029</v>
      </c>
      <c r="D43" s="10">
        <f>('Deaths total'!D43/'Cohort sizes'!D43)*'Cohort sizes'!$K43</f>
        <v>190.30325720703857</v>
      </c>
      <c r="E43" s="10">
        <f>('Deaths total'!E43/'Cohort sizes'!E43)*'Cohort sizes'!$K43</f>
        <v>164.34941677196858</v>
      </c>
      <c r="F43" s="10">
        <f>('Deaths total'!F43/'Cohort sizes'!F43)*'Cohort sizes'!$K43</f>
        <v>162.86578926181491</v>
      </c>
      <c r="G43" s="10">
        <f>('Deaths total'!G43/'Cohort sizes'!G43)*'Cohort sizes'!$K43</f>
        <v>159.90606150499357</v>
      </c>
      <c r="H43" s="10">
        <f>('Deaths total'!H43/'Cohort sizes'!H43)*'Cohort sizes'!$K43</f>
        <v>172.15205621242885</v>
      </c>
      <c r="I43" s="10">
        <f>('Deaths total'!I43/'Cohort sizes'!I43)*'Cohort sizes'!$K43</f>
        <v>134.28664429866294</v>
      </c>
      <c r="J43" s="10">
        <f>('Deaths total'!J43/'Cohort sizes'!J43)*'Cohort sizes'!$K43</f>
        <v>138.82672092234657</v>
      </c>
      <c r="K43" s="10">
        <f>('Deaths total'!K43/'Cohort sizes'!K43)*'Cohort sizes'!$K43</f>
        <v>163</v>
      </c>
      <c r="L43" s="10">
        <f>('Deaths total'!L43/'Cohort sizes'!L43)*'Cohort sizes'!$K43</f>
        <v>167.16007433967224</v>
      </c>
      <c r="M43" s="10">
        <f>('Deaths total'!M43/'Cohort sizes'!M43)*'Cohort sizes'!$K43</f>
        <v>174.31331548221669</v>
      </c>
      <c r="N43" s="10">
        <f>('Deaths total'!N43/'Cohort sizes'!N43)*'Cohort sizes'!$K43</f>
        <v>161.65421045370428</v>
      </c>
      <c r="O43" s="10">
        <f>('Deaths total'!O43/'Cohort sizes'!O43)*'Cohort sizes'!$K43</f>
        <v>179.11581027203124</v>
      </c>
      <c r="P43" s="10">
        <f>('Deaths total'!P43/'Cohort sizes'!P43)*'Cohort sizes'!$K43</f>
        <v>130.63327478320923</v>
      </c>
    </row>
    <row r="44" spans="1:16" x14ac:dyDescent="0.25">
      <c r="A44" s="3">
        <v>41</v>
      </c>
      <c r="B44" s="10">
        <f>('Deaths total'!B44/'Cohort sizes'!B44)*'Cohort sizes'!$K44</f>
        <v>192.67542558715525</v>
      </c>
      <c r="C44" s="10">
        <f>('Deaths total'!C44/'Cohort sizes'!C44)*'Cohort sizes'!$K44</f>
        <v>200.45057576800951</v>
      </c>
      <c r="D44" s="10">
        <f>('Deaths total'!D44/'Cohort sizes'!D44)*'Cohort sizes'!$K44</f>
        <v>209.9383196368255</v>
      </c>
      <c r="E44" s="10">
        <f>('Deaths total'!E44/'Cohort sizes'!E44)*'Cohort sizes'!$K44</f>
        <v>214.71699599747211</v>
      </c>
      <c r="F44" s="10">
        <f>('Deaths total'!F44/'Cohort sizes'!F44)*'Cohort sizes'!$K44</f>
        <v>203.66203213438013</v>
      </c>
      <c r="G44" s="10">
        <f>('Deaths total'!G44/'Cohort sizes'!G44)*'Cohort sizes'!$K44</f>
        <v>173.3006735981684</v>
      </c>
      <c r="H44" s="10">
        <f>('Deaths total'!H44/'Cohort sizes'!H44)*'Cohort sizes'!$K44</f>
        <v>166.57811790935816</v>
      </c>
      <c r="I44" s="10">
        <f>('Deaths total'!I44/'Cohort sizes'!I44)*'Cohort sizes'!$K44</f>
        <v>166.48502103007698</v>
      </c>
      <c r="J44" s="10">
        <f>('Deaths total'!J44/'Cohort sizes'!J44)*'Cohort sizes'!$K44</f>
        <v>171.47181177597031</v>
      </c>
      <c r="K44" s="10">
        <f>('Deaths total'!K44/'Cohort sizes'!K44)*'Cohort sizes'!$K44</f>
        <v>180</v>
      </c>
      <c r="L44" s="10">
        <f>('Deaths total'!L44/'Cohort sizes'!L44)*'Cohort sizes'!$K44</f>
        <v>187.93576738084826</v>
      </c>
      <c r="M44" s="10">
        <f>('Deaths total'!M44/'Cohort sizes'!M44)*'Cohort sizes'!$K44</f>
        <v>186.47052090098256</v>
      </c>
      <c r="N44" s="10">
        <f>('Deaths total'!N44/'Cohort sizes'!N44)*'Cohort sizes'!$K44</f>
        <v>186.05582681223936</v>
      </c>
      <c r="O44" s="10">
        <f>('Deaths total'!O44/'Cohort sizes'!O44)*'Cohort sizes'!$K44</f>
        <v>181.9062508082435</v>
      </c>
      <c r="P44" s="10">
        <f>('Deaths total'!P44/'Cohort sizes'!P44)*'Cohort sizes'!$K44</f>
        <v>158.28588594132665</v>
      </c>
    </row>
    <row r="45" spans="1:16" x14ac:dyDescent="0.25">
      <c r="A45" s="3">
        <v>42</v>
      </c>
      <c r="B45" s="10">
        <f>('Deaths total'!B45/'Cohort sizes'!B45)*'Cohort sizes'!$K45</f>
        <v>212.88294535891691</v>
      </c>
      <c r="C45" s="10">
        <f>('Deaths total'!C45/'Cohort sizes'!C45)*'Cohort sizes'!$K45</f>
        <v>206.61129269916302</v>
      </c>
      <c r="D45" s="10">
        <f>('Deaths total'!D45/'Cohort sizes'!D45)*'Cohort sizes'!$K45</f>
        <v>199.30859562077356</v>
      </c>
      <c r="E45" s="10">
        <f>('Deaths total'!E45/'Cohort sizes'!E45)*'Cohort sizes'!$K45</f>
        <v>187.64254254013335</v>
      </c>
      <c r="F45" s="10">
        <f>('Deaths total'!F45/'Cohort sizes'!F45)*'Cohort sizes'!$K45</f>
        <v>198.02976782613092</v>
      </c>
      <c r="G45" s="10">
        <f>('Deaths total'!G45/'Cohort sizes'!G45)*'Cohort sizes'!$K45</f>
        <v>206.98398576512457</v>
      </c>
      <c r="H45" s="10">
        <f>('Deaths total'!H45/'Cohort sizes'!H45)*'Cohort sizes'!$K45</f>
        <v>191.30071323040031</v>
      </c>
      <c r="I45" s="10">
        <f>('Deaths total'!I45/'Cohort sizes'!I45)*'Cohort sizes'!$K45</f>
        <v>198.33564493758666</v>
      </c>
      <c r="J45" s="10">
        <f>('Deaths total'!J45/'Cohort sizes'!J45)*'Cohort sizes'!$K45</f>
        <v>200.22345513111873</v>
      </c>
      <c r="K45" s="10">
        <f>('Deaths total'!K45/'Cohort sizes'!K45)*'Cohort sizes'!$K45</f>
        <v>192</v>
      </c>
      <c r="L45" s="10">
        <f>('Deaths total'!L45/'Cohort sizes'!L45)*'Cohort sizes'!$K45</f>
        <v>206.8</v>
      </c>
      <c r="M45" s="10">
        <f>('Deaths total'!M45/'Cohort sizes'!M45)*'Cohort sizes'!$K45</f>
        <v>195.14059936801661</v>
      </c>
      <c r="N45" s="10">
        <f>('Deaths total'!N45/'Cohort sizes'!N45)*'Cohort sizes'!$K45</f>
        <v>214.78611656600839</v>
      </c>
      <c r="O45" s="10">
        <f>('Deaths total'!O45/'Cohort sizes'!O45)*'Cohort sizes'!$K45</f>
        <v>187.02563567428433</v>
      </c>
      <c r="P45" s="10">
        <f>('Deaths total'!P45/'Cohort sizes'!P45)*'Cohort sizes'!$K45</f>
        <v>189.763061956385</v>
      </c>
    </row>
    <row r="46" spans="1:16" x14ac:dyDescent="0.25">
      <c r="A46" s="3">
        <v>43</v>
      </c>
      <c r="B46" s="10">
        <f>('Deaths total'!B46/'Cohort sizes'!B46)*'Cohort sizes'!$K46</f>
        <v>222.15287335091313</v>
      </c>
      <c r="C46" s="10">
        <f>('Deaths total'!C46/'Cohort sizes'!C46)*'Cohort sizes'!$K46</f>
        <v>232.32175082862153</v>
      </c>
      <c r="D46" s="10">
        <f>('Deaths total'!D46/'Cohort sizes'!D46)*'Cohort sizes'!$K46</f>
        <v>243.72647728634783</v>
      </c>
      <c r="E46" s="10">
        <f>('Deaths total'!E46/'Cohort sizes'!E46)*'Cohort sizes'!$K46</f>
        <v>233.33151295817999</v>
      </c>
      <c r="F46" s="10">
        <f>('Deaths total'!F46/'Cohort sizes'!F46)*'Cohort sizes'!$K46</f>
        <v>235.82154136318945</v>
      </c>
      <c r="G46" s="10">
        <f>('Deaths total'!G46/'Cohort sizes'!G46)*'Cohort sizes'!$K46</f>
        <v>223.60322141656377</v>
      </c>
      <c r="H46" s="10">
        <f>('Deaths total'!H46/'Cohort sizes'!H46)*'Cohort sizes'!$K46</f>
        <v>235.3162115123516</v>
      </c>
      <c r="I46" s="10">
        <f>('Deaths total'!I46/'Cohort sizes'!I46)*'Cohort sizes'!$K46</f>
        <v>229.75518812850737</v>
      </c>
      <c r="J46" s="10">
        <f>('Deaths total'!J46/'Cohort sizes'!J46)*'Cohort sizes'!$K46</f>
        <v>203.40082377169756</v>
      </c>
      <c r="K46" s="10">
        <f>('Deaths total'!K46/'Cohort sizes'!K46)*'Cohort sizes'!$K46</f>
        <v>207</v>
      </c>
      <c r="L46" s="10">
        <f>('Deaths total'!L46/'Cohort sizes'!L46)*'Cohort sizes'!$K46</f>
        <v>204.69257301890426</v>
      </c>
      <c r="M46" s="10">
        <f>('Deaths total'!M46/'Cohort sizes'!M46)*'Cohort sizes'!$K46</f>
        <v>215.67379901877692</v>
      </c>
      <c r="N46" s="10">
        <f>('Deaths total'!N46/'Cohort sizes'!N46)*'Cohort sizes'!$K46</f>
        <v>222.56452255565102</v>
      </c>
      <c r="O46" s="10">
        <f>('Deaths total'!O46/'Cohort sizes'!O46)*'Cohort sizes'!$K46</f>
        <v>224.77791079553793</v>
      </c>
      <c r="P46" s="10">
        <f>('Deaths total'!P46/'Cohort sizes'!P46)*'Cohort sizes'!$K46</f>
        <v>217.98641953369599</v>
      </c>
    </row>
    <row r="47" spans="1:16" x14ac:dyDescent="0.25">
      <c r="A47" s="3">
        <v>44</v>
      </c>
      <c r="B47" s="10">
        <f>('Deaths total'!B47/'Cohort sizes'!B47)*'Cohort sizes'!$K47</f>
        <v>272.46913748892541</v>
      </c>
      <c r="C47" s="10">
        <f>('Deaths total'!C47/'Cohort sizes'!C47)*'Cohort sizes'!$K47</f>
        <v>262.68075442587593</v>
      </c>
      <c r="D47" s="10">
        <f>('Deaths total'!D47/'Cohort sizes'!D47)*'Cohort sizes'!$K47</f>
        <v>224.60274234668978</v>
      </c>
      <c r="E47" s="10">
        <f>('Deaths total'!E47/'Cohort sizes'!E47)*'Cohort sizes'!$K47</f>
        <v>235.03357844976367</v>
      </c>
      <c r="F47" s="10">
        <f>('Deaths total'!F47/'Cohort sizes'!F47)*'Cohort sizes'!$K47</f>
        <v>254.8365656503565</v>
      </c>
      <c r="G47" s="10">
        <f>('Deaths total'!G47/'Cohort sizes'!G47)*'Cohort sizes'!$K47</f>
        <v>226.74379409144535</v>
      </c>
      <c r="H47" s="10">
        <f>('Deaths total'!H47/'Cohort sizes'!H47)*'Cohort sizes'!$K47</f>
        <v>266.24701703289998</v>
      </c>
      <c r="I47" s="10">
        <f>('Deaths total'!I47/'Cohort sizes'!I47)*'Cohort sizes'!$K47</f>
        <v>266.3143938360214</v>
      </c>
      <c r="J47" s="10">
        <f>('Deaths total'!J47/'Cohort sizes'!J47)*'Cohort sizes'!$K47</f>
        <v>249.94834662233868</v>
      </c>
      <c r="K47" s="10">
        <f>('Deaths total'!K47/'Cohort sizes'!K47)*'Cohort sizes'!$K47</f>
        <v>227</v>
      </c>
      <c r="L47" s="10">
        <f>('Deaths total'!L47/'Cohort sizes'!L47)*'Cohort sizes'!$K47</f>
        <v>223.60947165800545</v>
      </c>
      <c r="M47" s="10">
        <f>('Deaths total'!M47/'Cohort sizes'!M47)*'Cohort sizes'!$K47</f>
        <v>233.49638420356612</v>
      </c>
      <c r="N47" s="10">
        <f>('Deaths total'!N47/'Cohort sizes'!N47)*'Cohort sizes'!$K47</f>
        <v>239.10954262313993</v>
      </c>
      <c r="O47" s="10">
        <f>('Deaths total'!O47/'Cohort sizes'!O47)*'Cohort sizes'!$K47</f>
        <v>214.20197701488348</v>
      </c>
      <c r="P47" s="10">
        <f>('Deaths total'!P47/'Cohort sizes'!P47)*'Cohort sizes'!$K47</f>
        <v>237.26245301032114</v>
      </c>
    </row>
    <row r="48" spans="1:16" x14ac:dyDescent="0.25">
      <c r="A48" s="3">
        <v>45</v>
      </c>
      <c r="B48" s="10">
        <f>('Deaths total'!B48/'Cohort sizes'!B48)*'Cohort sizes'!$K48</f>
        <v>303.90923237906151</v>
      </c>
      <c r="C48" s="10">
        <f>('Deaths total'!C48/'Cohort sizes'!C48)*'Cohort sizes'!$K48</f>
        <v>303.99166878333756</v>
      </c>
      <c r="D48" s="10">
        <f>('Deaths total'!D48/'Cohort sizes'!D48)*'Cohort sizes'!$K48</f>
        <v>312.56384006181185</v>
      </c>
      <c r="E48" s="10">
        <f>('Deaths total'!E48/'Cohort sizes'!E48)*'Cohort sizes'!$K48</f>
        <v>240.74666458060352</v>
      </c>
      <c r="F48" s="10">
        <f>('Deaths total'!F48/'Cohort sizes'!F48)*'Cohort sizes'!$K48</f>
        <v>272.20390290087579</v>
      </c>
      <c r="G48" s="10">
        <f>('Deaths total'!G48/'Cohort sizes'!G48)*'Cohort sizes'!$K48</f>
        <v>276.89722267075734</v>
      </c>
      <c r="H48" s="10">
        <f>('Deaths total'!H48/'Cohort sizes'!H48)*'Cohort sizes'!$K48</f>
        <v>302.59873492864421</v>
      </c>
      <c r="I48" s="10">
        <f>('Deaths total'!I48/'Cohort sizes'!I48)*'Cohort sizes'!$K48</f>
        <v>252.38275688169784</v>
      </c>
      <c r="J48" s="10">
        <f>('Deaths total'!J48/'Cohort sizes'!J48)*'Cohort sizes'!$K48</f>
        <v>263.82898845399751</v>
      </c>
      <c r="K48" s="10">
        <f>('Deaths total'!K48/'Cohort sizes'!K48)*'Cohort sizes'!$K48</f>
        <v>262</v>
      </c>
      <c r="L48" s="10">
        <f>('Deaths total'!L48/'Cohort sizes'!L48)*'Cohort sizes'!$K48</f>
        <v>289.19193364679774</v>
      </c>
      <c r="M48" s="10">
        <f>('Deaths total'!M48/'Cohort sizes'!M48)*'Cohort sizes'!$K48</f>
        <v>304.61998506318855</v>
      </c>
      <c r="N48" s="10">
        <f>('Deaths total'!N48/'Cohort sizes'!N48)*'Cohort sizes'!$K48</f>
        <v>266.05074692442878</v>
      </c>
      <c r="O48" s="10">
        <f>('Deaths total'!O48/'Cohort sizes'!O48)*'Cohort sizes'!$K48</f>
        <v>269.88841817332712</v>
      </c>
      <c r="P48" s="10">
        <f>('Deaths total'!P48/'Cohort sizes'!P48)*'Cohort sizes'!$K48</f>
        <v>257.10173511350769</v>
      </c>
    </row>
    <row r="49" spans="1:16" x14ac:dyDescent="0.25">
      <c r="A49" s="3">
        <v>46</v>
      </c>
      <c r="B49" s="10">
        <f>('Deaths total'!B49/'Cohort sizes'!B49)*'Cohort sizes'!$K49</f>
        <v>402.73050700057604</v>
      </c>
      <c r="C49" s="10">
        <f>('Deaths total'!C49/'Cohort sizes'!C49)*'Cohort sizes'!$K49</f>
        <v>364.18714519461963</v>
      </c>
      <c r="D49" s="10">
        <f>('Deaths total'!D49/'Cohort sizes'!D49)*'Cohort sizes'!$K49</f>
        <v>334.81193560130112</v>
      </c>
      <c r="E49" s="10">
        <f>('Deaths total'!E49/'Cohort sizes'!E49)*'Cohort sizes'!$K49</f>
        <v>343.88724785568735</v>
      </c>
      <c r="F49" s="10">
        <f>('Deaths total'!F49/'Cohort sizes'!F49)*'Cohort sizes'!$K49</f>
        <v>330.8254802926229</v>
      </c>
      <c r="G49" s="10">
        <f>('Deaths total'!G49/'Cohort sizes'!G49)*'Cohort sizes'!$K49</f>
        <v>329.94882208058357</v>
      </c>
      <c r="H49" s="10">
        <f>('Deaths total'!H49/'Cohort sizes'!H49)*'Cohort sizes'!$K49</f>
        <v>322.02681039354462</v>
      </c>
      <c r="I49" s="10">
        <f>('Deaths total'!I49/'Cohort sizes'!I49)*'Cohort sizes'!$K49</f>
        <v>314.4471072922845</v>
      </c>
      <c r="J49" s="10">
        <f>('Deaths total'!J49/'Cohort sizes'!J49)*'Cohort sizes'!$K49</f>
        <v>336.58291625938153</v>
      </c>
      <c r="K49" s="10">
        <f>('Deaths total'!K49/'Cohort sizes'!K49)*'Cohort sizes'!$K49</f>
        <v>308</v>
      </c>
      <c r="L49" s="10">
        <f>('Deaths total'!L49/'Cohort sizes'!L49)*'Cohort sizes'!$K49</f>
        <v>341.06434558830387</v>
      </c>
      <c r="M49" s="10">
        <f>('Deaths total'!M49/'Cohort sizes'!M49)*'Cohort sizes'!$K49</f>
        <v>324.08726093310736</v>
      </c>
      <c r="N49" s="10">
        <f>('Deaths total'!N49/'Cohort sizes'!N49)*'Cohort sizes'!$K49</f>
        <v>330.04853215679617</v>
      </c>
      <c r="O49" s="10">
        <f>('Deaths total'!O49/'Cohort sizes'!O49)*'Cohort sizes'!$K49</f>
        <v>313.56578412194227</v>
      </c>
      <c r="P49" s="10">
        <f>('Deaths total'!P49/'Cohort sizes'!P49)*'Cohort sizes'!$K49</f>
        <v>281.28498626417166</v>
      </c>
    </row>
    <row r="50" spans="1:16" x14ac:dyDescent="0.25">
      <c r="A50" s="3">
        <v>47</v>
      </c>
      <c r="B50" s="10">
        <f>('Deaths total'!B50/'Cohort sizes'!B50)*'Cohort sizes'!$K50</f>
        <v>405.5693640844828</v>
      </c>
      <c r="C50" s="10">
        <f>('Deaths total'!C50/'Cohort sizes'!C50)*'Cohort sizes'!$K50</f>
        <v>462.18121504033917</v>
      </c>
      <c r="D50" s="10">
        <f>('Deaths total'!D50/'Cohort sizes'!D50)*'Cohort sizes'!$K50</f>
        <v>452.50178466230034</v>
      </c>
      <c r="E50" s="10">
        <f>('Deaths total'!E50/'Cohort sizes'!E50)*'Cohort sizes'!$K50</f>
        <v>407.55528578376766</v>
      </c>
      <c r="F50" s="10">
        <f>('Deaths total'!F50/'Cohort sizes'!F50)*'Cohort sizes'!$K50</f>
        <v>386.52347153149515</v>
      </c>
      <c r="G50" s="10">
        <f>('Deaths total'!G50/'Cohort sizes'!G50)*'Cohort sizes'!$K50</f>
        <v>378.56754148523004</v>
      </c>
      <c r="H50" s="10">
        <f>('Deaths total'!H50/'Cohort sizes'!H50)*'Cohort sizes'!$K50</f>
        <v>358.39285593414735</v>
      </c>
      <c r="I50" s="10">
        <f>('Deaths total'!I50/'Cohort sizes'!I50)*'Cohort sizes'!$K50</f>
        <v>398.37884721064017</v>
      </c>
      <c r="J50" s="10">
        <f>('Deaths total'!J50/'Cohort sizes'!J50)*'Cohort sizes'!$K50</f>
        <v>364.31137487240051</v>
      </c>
      <c r="K50" s="10">
        <f>('Deaths total'!K50/'Cohort sizes'!K50)*'Cohort sizes'!$K50</f>
        <v>363</v>
      </c>
      <c r="L50" s="10">
        <f>('Deaths total'!L50/'Cohort sizes'!L50)*'Cohort sizes'!$K50</f>
        <v>370.81154554316038</v>
      </c>
      <c r="M50" s="10">
        <f>('Deaths total'!M50/'Cohort sizes'!M50)*'Cohort sizes'!$K50</f>
        <v>375.52184226683283</v>
      </c>
      <c r="N50" s="10">
        <f>('Deaths total'!N50/'Cohort sizes'!N50)*'Cohort sizes'!$K50</f>
        <v>375.98784197464101</v>
      </c>
      <c r="O50" s="10">
        <f>('Deaths total'!O50/'Cohort sizes'!O50)*'Cohort sizes'!$K50</f>
        <v>313.87362189090646</v>
      </c>
      <c r="P50" s="10">
        <f>('Deaths total'!P50/'Cohort sizes'!P50)*'Cohort sizes'!$K50</f>
        <v>322.58039712064328</v>
      </c>
    </row>
    <row r="51" spans="1:16" x14ac:dyDescent="0.25">
      <c r="A51" s="3">
        <v>48</v>
      </c>
      <c r="B51" s="10">
        <f>('Deaths total'!B51/'Cohort sizes'!B51)*'Cohort sizes'!$K51</f>
        <v>527.52625497496467</v>
      </c>
      <c r="C51" s="10">
        <f>('Deaths total'!C51/'Cohort sizes'!C51)*'Cohort sizes'!$K51</f>
        <v>510.16377582115979</v>
      </c>
      <c r="D51" s="10">
        <f>('Deaths total'!D51/'Cohort sizes'!D51)*'Cohort sizes'!$K51</f>
        <v>502.20728802794542</v>
      </c>
      <c r="E51" s="10">
        <f>('Deaths total'!E51/'Cohort sizes'!E51)*'Cohort sizes'!$K51</f>
        <v>486.63148875732338</v>
      </c>
      <c r="F51" s="10">
        <f>('Deaths total'!F51/'Cohort sizes'!F51)*'Cohort sizes'!$K51</f>
        <v>493.57555916256291</v>
      </c>
      <c r="G51" s="10">
        <f>('Deaths total'!G51/'Cohort sizes'!G51)*'Cohort sizes'!$K51</f>
        <v>462.92904153772395</v>
      </c>
      <c r="H51" s="10">
        <f>('Deaths total'!H51/'Cohort sizes'!H51)*'Cohort sizes'!$K51</f>
        <v>442.75105755119017</v>
      </c>
      <c r="I51" s="10">
        <f>('Deaths total'!I51/'Cohort sizes'!I51)*'Cohort sizes'!$K51</f>
        <v>445.83052109181142</v>
      </c>
      <c r="J51" s="10">
        <f>('Deaths total'!J51/'Cohort sizes'!J51)*'Cohort sizes'!$K51</f>
        <v>417.91412091351418</v>
      </c>
      <c r="K51" s="10">
        <f>('Deaths total'!K51/'Cohort sizes'!K51)*'Cohort sizes'!$K51</f>
        <v>378</v>
      </c>
      <c r="L51" s="10">
        <f>('Deaths total'!L51/'Cohort sizes'!L51)*'Cohort sizes'!$K51</f>
        <v>466.25697021361952</v>
      </c>
      <c r="M51" s="10">
        <f>('Deaths total'!M51/'Cohort sizes'!M51)*'Cohort sizes'!$K51</f>
        <v>433.82731424762181</v>
      </c>
      <c r="N51" s="10">
        <f>('Deaths total'!N51/'Cohort sizes'!N51)*'Cohort sizes'!$K51</f>
        <v>484.11987685470245</v>
      </c>
      <c r="O51" s="10">
        <f>('Deaths total'!O51/'Cohort sizes'!O51)*'Cohort sizes'!$K51</f>
        <v>402.05592748328723</v>
      </c>
      <c r="P51" s="10">
        <f>('Deaths total'!P51/'Cohort sizes'!P51)*'Cohort sizes'!$K51</f>
        <v>358.56662770228303</v>
      </c>
    </row>
    <row r="52" spans="1:16" x14ac:dyDescent="0.25">
      <c r="A52" s="3">
        <v>49</v>
      </c>
      <c r="B52" s="10">
        <f>('Deaths total'!B52/'Cohort sizes'!B52)*'Cohort sizes'!$K52</f>
        <v>562.11408376038173</v>
      </c>
      <c r="C52" s="10">
        <f>('Deaths total'!C52/'Cohort sizes'!C52)*'Cohort sizes'!$K52</f>
        <v>597.98328295337092</v>
      </c>
      <c r="D52" s="10">
        <f>('Deaths total'!D52/'Cohort sizes'!D52)*'Cohort sizes'!$K52</f>
        <v>582.20353652396818</v>
      </c>
      <c r="E52" s="10">
        <f>('Deaths total'!E52/'Cohort sizes'!E52)*'Cohort sizes'!$K52</f>
        <v>559.3454669496665</v>
      </c>
      <c r="F52" s="10">
        <f>('Deaths total'!F52/'Cohort sizes'!F52)*'Cohort sizes'!$K52</f>
        <v>524.42082463061809</v>
      </c>
      <c r="G52" s="10">
        <f>('Deaths total'!G52/'Cohort sizes'!G52)*'Cohort sizes'!$K52</f>
        <v>544.15386917418766</v>
      </c>
      <c r="H52" s="10">
        <f>('Deaths total'!H52/'Cohort sizes'!H52)*'Cohort sizes'!$K52</f>
        <v>476.56705032491345</v>
      </c>
      <c r="I52" s="10">
        <f>('Deaths total'!I52/'Cohort sizes'!I52)*'Cohort sizes'!$K52</f>
        <v>509.60166717686673</v>
      </c>
      <c r="J52" s="10">
        <f>('Deaths total'!J52/'Cohort sizes'!J52)*'Cohort sizes'!$K52</f>
        <v>446.0042406493306</v>
      </c>
      <c r="K52" s="10">
        <f>('Deaths total'!K52/'Cohort sizes'!K52)*'Cohort sizes'!$K52</f>
        <v>493</v>
      </c>
      <c r="L52" s="10">
        <f>('Deaths total'!L52/'Cohort sizes'!L52)*'Cohort sizes'!$K52</f>
        <v>516.05739732805546</v>
      </c>
      <c r="M52" s="10">
        <f>('Deaths total'!M52/'Cohort sizes'!M52)*'Cohort sizes'!$K52</f>
        <v>535.55276495194835</v>
      </c>
      <c r="N52" s="10">
        <f>('Deaths total'!N52/'Cohort sizes'!N52)*'Cohort sizes'!$K52</f>
        <v>549.72730494385951</v>
      </c>
      <c r="O52" s="10">
        <f>('Deaths total'!O52/'Cohort sizes'!O52)*'Cohort sizes'!$K52</f>
        <v>465.81795745464592</v>
      </c>
      <c r="P52" s="10">
        <f>('Deaths total'!P52/'Cohort sizes'!P52)*'Cohort sizes'!$K52</f>
        <v>406.66345718137899</v>
      </c>
    </row>
    <row r="53" spans="1:16" x14ac:dyDescent="0.25">
      <c r="A53" s="4">
        <v>50</v>
      </c>
      <c r="B53" s="10">
        <f>('Deaths total'!B53/'Cohort sizes'!B53)*'Cohort sizes'!$K53</f>
        <v>700.04253870542777</v>
      </c>
      <c r="C53" s="10">
        <f>('Deaths total'!C53/'Cohort sizes'!C53)*'Cohort sizes'!$K53</f>
        <v>652.73967139015429</v>
      </c>
      <c r="D53" s="10">
        <f>('Deaths total'!D53/'Cohort sizes'!D53)*'Cohort sizes'!$K53</f>
        <v>679.59614609936284</v>
      </c>
      <c r="E53" s="10">
        <f>('Deaths total'!E53/'Cohort sizes'!E53)*'Cohort sizes'!$K53</f>
        <v>609.30691779290567</v>
      </c>
      <c r="F53" s="10">
        <f>('Deaths total'!F53/'Cohort sizes'!F53)*'Cohort sizes'!$K53</f>
        <v>650.0080878609906</v>
      </c>
      <c r="G53" s="10">
        <f>('Deaths total'!G53/'Cohort sizes'!G53)*'Cohort sizes'!$K53</f>
        <v>583.98685572706438</v>
      </c>
      <c r="H53" s="10">
        <f>('Deaths total'!H53/'Cohort sizes'!H53)*'Cohort sizes'!$K53</f>
        <v>574.9744459208498</v>
      </c>
      <c r="I53" s="10">
        <f>('Deaths total'!I53/'Cohort sizes'!I53)*'Cohort sizes'!$K53</f>
        <v>555.1530288066823</v>
      </c>
      <c r="J53" s="10">
        <f>('Deaths total'!J53/'Cohort sizes'!J53)*'Cohort sizes'!$K53</f>
        <v>532.55686099077036</v>
      </c>
      <c r="K53" s="10">
        <f>('Deaths total'!K53/'Cohort sizes'!K53)*'Cohort sizes'!$K53</f>
        <v>517</v>
      </c>
      <c r="L53" s="10">
        <f>('Deaths total'!L53/'Cohort sizes'!L53)*'Cohort sizes'!$K53</f>
        <v>586.21528895223207</v>
      </c>
      <c r="M53" s="10">
        <f>('Deaths total'!M53/'Cohort sizes'!M53)*'Cohort sizes'!$K53</f>
        <v>657.84349767738593</v>
      </c>
      <c r="N53" s="10">
        <f>('Deaths total'!N53/'Cohort sizes'!N53)*'Cohort sizes'!$K53</f>
        <v>576.06444495326912</v>
      </c>
      <c r="O53" s="10">
        <f>('Deaths total'!O53/'Cohort sizes'!O53)*'Cohort sizes'!$K53</f>
        <v>601.61259449895442</v>
      </c>
      <c r="P53" s="10">
        <f>('Deaths total'!P53/'Cohort sizes'!P53)*'Cohort sizes'!$K53</f>
        <v>466.10534671322893</v>
      </c>
    </row>
    <row r="54" spans="1:16" x14ac:dyDescent="0.25">
      <c r="A54" s="3">
        <v>51</v>
      </c>
      <c r="B54" s="10">
        <f>('Deaths total'!B54/'Cohort sizes'!B54)*'Cohort sizes'!$K54</f>
        <v>731.94237026191638</v>
      </c>
      <c r="C54" s="10">
        <f>('Deaths total'!C54/'Cohort sizes'!C54)*'Cohort sizes'!$K54</f>
        <v>730.40956907247323</v>
      </c>
      <c r="D54" s="10">
        <f>('Deaths total'!D54/'Cohort sizes'!D54)*'Cohort sizes'!$K54</f>
        <v>673.65106357765012</v>
      </c>
      <c r="E54" s="10">
        <f>('Deaths total'!E54/'Cohort sizes'!E54)*'Cohort sizes'!$K54</f>
        <v>689.01351457377109</v>
      </c>
      <c r="F54" s="10">
        <f>('Deaths total'!F54/'Cohort sizes'!F54)*'Cohort sizes'!$K54</f>
        <v>619.92180492406669</v>
      </c>
      <c r="G54" s="10">
        <f>('Deaths total'!G54/'Cohort sizes'!G54)*'Cohort sizes'!$K54</f>
        <v>680.36602499181413</v>
      </c>
      <c r="H54" s="10">
        <f>('Deaths total'!H54/'Cohort sizes'!H54)*'Cohort sizes'!$K54</f>
        <v>676.54546196380761</v>
      </c>
      <c r="I54" s="10">
        <f>('Deaths total'!I54/'Cohort sizes'!I54)*'Cohort sizes'!$K54</f>
        <v>566.37270764847256</v>
      </c>
      <c r="J54" s="10">
        <f>('Deaths total'!J54/'Cohort sizes'!J54)*'Cohort sizes'!$K54</f>
        <v>624.14207652441689</v>
      </c>
      <c r="K54" s="10">
        <f>('Deaths total'!K54/'Cohort sizes'!K54)*'Cohort sizes'!$K54</f>
        <v>583</v>
      </c>
      <c r="L54" s="10">
        <f>('Deaths total'!L54/'Cohort sizes'!L54)*'Cohort sizes'!$K54</f>
        <v>642.59054792719348</v>
      </c>
      <c r="M54" s="10">
        <f>('Deaths total'!M54/'Cohort sizes'!M54)*'Cohort sizes'!$K54</f>
        <v>622.15363719262223</v>
      </c>
      <c r="N54" s="10">
        <f>('Deaths total'!N54/'Cohort sizes'!N54)*'Cohort sizes'!$K54</f>
        <v>649.49082367928656</v>
      </c>
      <c r="O54" s="10">
        <f>('Deaths total'!O54/'Cohort sizes'!O54)*'Cohort sizes'!$K54</f>
        <v>584.0583090863056</v>
      </c>
      <c r="P54" s="10">
        <f>('Deaths total'!P54/'Cohort sizes'!P54)*'Cohort sizes'!$K54</f>
        <v>515.71227320408047</v>
      </c>
    </row>
    <row r="55" spans="1:16" x14ac:dyDescent="0.25">
      <c r="A55" s="3">
        <v>52</v>
      </c>
      <c r="B55" s="10">
        <f>('Deaths total'!B55/'Cohort sizes'!B55)*'Cohort sizes'!$K55</f>
        <v>804.24429662560794</v>
      </c>
      <c r="C55" s="10">
        <f>('Deaths total'!C55/'Cohort sizes'!C55)*'Cohort sizes'!$K55</f>
        <v>749.43599965723934</v>
      </c>
      <c r="D55" s="10">
        <f>('Deaths total'!D55/'Cohort sizes'!D55)*'Cohort sizes'!$K55</f>
        <v>760.17574966136476</v>
      </c>
      <c r="E55" s="10">
        <f>('Deaths total'!E55/'Cohort sizes'!E55)*'Cohort sizes'!$K55</f>
        <v>713.12536075608136</v>
      </c>
      <c r="F55" s="10">
        <f>('Deaths total'!F55/'Cohort sizes'!F55)*'Cohort sizes'!$K55</f>
        <v>678.17756648904765</v>
      </c>
      <c r="G55" s="10">
        <f>('Deaths total'!G55/'Cohort sizes'!G55)*'Cohort sizes'!$K55</f>
        <v>673.83474880127756</v>
      </c>
      <c r="H55" s="10">
        <f>('Deaths total'!H55/'Cohort sizes'!H55)*'Cohort sizes'!$K55</f>
        <v>711.46666768431135</v>
      </c>
      <c r="I55" s="10">
        <f>('Deaths total'!I55/'Cohort sizes'!I55)*'Cohort sizes'!$K55</f>
        <v>662.7806385330241</v>
      </c>
      <c r="J55" s="10">
        <f>('Deaths total'!J55/'Cohort sizes'!J55)*'Cohort sizes'!$K55</f>
        <v>623.87984549702014</v>
      </c>
      <c r="K55" s="10">
        <f>('Deaths total'!K55/'Cohort sizes'!K55)*'Cohort sizes'!$K55</f>
        <v>639</v>
      </c>
      <c r="L55" s="10">
        <f>('Deaths total'!L55/'Cohort sizes'!L55)*'Cohort sizes'!$K55</f>
        <v>674.20727405425134</v>
      </c>
      <c r="M55" s="10">
        <f>('Deaths total'!M55/'Cohort sizes'!M55)*'Cohort sizes'!$K55</f>
        <v>641.11435079555406</v>
      </c>
      <c r="N55" s="10">
        <f>('Deaths total'!N55/'Cohort sizes'!N55)*'Cohort sizes'!$K55</f>
        <v>679.98818939840589</v>
      </c>
      <c r="O55" s="10">
        <f>('Deaths total'!O55/'Cohort sizes'!O55)*'Cohort sizes'!$K55</f>
        <v>650.85768678931822</v>
      </c>
      <c r="P55" s="10">
        <f>('Deaths total'!P55/'Cohort sizes'!P55)*'Cohort sizes'!$K55</f>
        <v>573.51768179204555</v>
      </c>
    </row>
    <row r="56" spans="1:16" x14ac:dyDescent="0.25">
      <c r="A56" s="3">
        <v>53</v>
      </c>
      <c r="B56" s="10">
        <f>('Deaths total'!B56/'Cohort sizes'!B56)*'Cohort sizes'!$K56</f>
        <v>849.96646567678442</v>
      </c>
      <c r="C56" s="10">
        <f>('Deaths total'!C56/'Cohort sizes'!C56)*'Cohort sizes'!$K56</f>
        <v>881.38169216061192</v>
      </c>
      <c r="D56" s="10">
        <f>('Deaths total'!D56/'Cohort sizes'!D56)*'Cohort sizes'!$K56</f>
        <v>865.79223150714654</v>
      </c>
      <c r="E56" s="10">
        <f>('Deaths total'!E56/'Cohort sizes'!E56)*'Cohort sizes'!$K56</f>
        <v>868.02706652446125</v>
      </c>
      <c r="F56" s="10">
        <f>('Deaths total'!F56/'Cohort sizes'!F56)*'Cohort sizes'!$K56</f>
        <v>812.8944571719486</v>
      </c>
      <c r="G56" s="10">
        <f>('Deaths total'!G56/'Cohort sizes'!G56)*'Cohort sizes'!$K56</f>
        <v>745.07214663076184</v>
      </c>
      <c r="H56" s="10">
        <f>('Deaths total'!H56/'Cohort sizes'!H56)*'Cohort sizes'!$K56</f>
        <v>773.36993842388449</v>
      </c>
      <c r="I56" s="10">
        <f>('Deaths total'!I56/'Cohort sizes'!I56)*'Cohort sizes'!$K56</f>
        <v>728.46878549710289</v>
      </c>
      <c r="J56" s="10">
        <f>('Deaths total'!J56/'Cohort sizes'!J56)*'Cohort sizes'!$K56</f>
        <v>728.47663493127459</v>
      </c>
      <c r="K56" s="10">
        <f>('Deaths total'!K56/'Cohort sizes'!K56)*'Cohort sizes'!$K56</f>
        <v>713</v>
      </c>
      <c r="L56" s="10">
        <f>('Deaths total'!L56/'Cohort sizes'!L56)*'Cohort sizes'!$K56</f>
        <v>732.39636737709213</v>
      </c>
      <c r="M56" s="10">
        <f>('Deaths total'!M56/'Cohort sizes'!M56)*'Cohort sizes'!$K56</f>
        <v>748.20515932874525</v>
      </c>
      <c r="N56" s="10">
        <f>('Deaths total'!N56/'Cohort sizes'!N56)*'Cohort sizes'!$K56</f>
        <v>718.69935920323212</v>
      </c>
      <c r="O56" s="10">
        <f>('Deaths total'!O56/'Cohort sizes'!O56)*'Cohort sizes'!$K56</f>
        <v>725.6969680741189</v>
      </c>
      <c r="P56" s="10">
        <f>('Deaths total'!P56/'Cohort sizes'!P56)*'Cohort sizes'!$K56</f>
        <v>640.99086445748605</v>
      </c>
    </row>
    <row r="57" spans="1:16" x14ac:dyDescent="0.25">
      <c r="A57" s="3">
        <v>54</v>
      </c>
      <c r="B57" s="10">
        <f>('Deaths total'!B57/'Cohort sizes'!B57)*'Cohort sizes'!$K57</f>
        <v>1011.4234396827738</v>
      </c>
      <c r="C57" s="10">
        <f>('Deaths total'!C57/'Cohort sizes'!C57)*'Cohort sizes'!$K57</f>
        <v>947.68259078804272</v>
      </c>
      <c r="D57" s="10">
        <f>('Deaths total'!D57/'Cohort sizes'!D57)*'Cohort sizes'!$K57</f>
        <v>941.65746982219628</v>
      </c>
      <c r="E57" s="10">
        <f>('Deaths total'!E57/'Cohort sizes'!E57)*'Cohort sizes'!$K57</f>
        <v>935.05803242976629</v>
      </c>
      <c r="F57" s="10">
        <f>('Deaths total'!F57/'Cohort sizes'!F57)*'Cohort sizes'!$K57</f>
        <v>924.54135043342853</v>
      </c>
      <c r="G57" s="10">
        <f>('Deaths total'!G57/'Cohort sizes'!G57)*'Cohort sizes'!$K57</f>
        <v>887.42236642043883</v>
      </c>
      <c r="H57" s="10">
        <f>('Deaths total'!H57/'Cohort sizes'!H57)*'Cohort sizes'!$K57</f>
        <v>879.79575540081282</v>
      </c>
      <c r="I57" s="10">
        <f>('Deaths total'!I57/'Cohort sizes'!I57)*'Cohort sizes'!$K57</f>
        <v>872.81955238525393</v>
      </c>
      <c r="J57" s="10">
        <f>('Deaths total'!J57/'Cohort sizes'!J57)*'Cohort sizes'!$K57</f>
        <v>840.73028396609436</v>
      </c>
      <c r="K57" s="10">
        <f>('Deaths total'!K57/'Cohort sizes'!K57)*'Cohort sizes'!$K57</f>
        <v>754</v>
      </c>
      <c r="L57" s="10">
        <f>('Deaths total'!L57/'Cohort sizes'!L57)*'Cohort sizes'!$K57</f>
        <v>775.76799455334242</v>
      </c>
      <c r="M57" s="10">
        <f>('Deaths total'!M57/'Cohort sizes'!M57)*'Cohort sizes'!$K57</f>
        <v>837.7885741565882</v>
      </c>
      <c r="N57" s="10">
        <f>('Deaths total'!N57/'Cohort sizes'!N57)*'Cohort sizes'!$K57</f>
        <v>828.68656997995515</v>
      </c>
      <c r="O57" s="10">
        <f>('Deaths total'!O57/'Cohort sizes'!O57)*'Cohort sizes'!$K57</f>
        <v>717.36664956503603</v>
      </c>
      <c r="P57" s="10">
        <f>('Deaths total'!P57/'Cohort sizes'!P57)*'Cohort sizes'!$K57</f>
        <v>728.02767341990136</v>
      </c>
    </row>
    <row r="58" spans="1:16" x14ac:dyDescent="0.25">
      <c r="A58" s="3">
        <v>55</v>
      </c>
      <c r="B58" s="10">
        <f>('Deaths total'!B58/'Cohort sizes'!B58)*'Cohort sizes'!$K58</f>
        <v>1143.6001014113074</v>
      </c>
      <c r="C58" s="10">
        <f>('Deaths total'!C58/'Cohort sizes'!C58)*'Cohort sizes'!$K58</f>
        <v>1073.7207980062913</v>
      </c>
      <c r="D58" s="10">
        <f>('Deaths total'!D58/'Cohort sizes'!D58)*'Cohort sizes'!$K58</f>
        <v>1042.1175592613781</v>
      </c>
      <c r="E58" s="10">
        <f>('Deaths total'!E58/'Cohort sizes'!E58)*'Cohort sizes'!$K58</f>
        <v>1032.4165101761153</v>
      </c>
      <c r="F58" s="10">
        <f>('Deaths total'!F58/'Cohort sizes'!F58)*'Cohort sizes'!$K58</f>
        <v>990.34435932572774</v>
      </c>
      <c r="G58" s="10">
        <f>('Deaths total'!G58/'Cohort sizes'!G58)*'Cohort sizes'!$K58</f>
        <v>1014.4781386569277</v>
      </c>
      <c r="H58" s="10">
        <f>('Deaths total'!H58/'Cohort sizes'!H58)*'Cohort sizes'!$K58</f>
        <v>963.79088408518544</v>
      </c>
      <c r="I58" s="10">
        <f>('Deaths total'!I58/'Cohort sizes'!I58)*'Cohort sizes'!$K58</f>
        <v>979.17057035580194</v>
      </c>
      <c r="J58" s="10">
        <f>('Deaths total'!J58/'Cohort sizes'!J58)*'Cohort sizes'!$K58</f>
        <v>909.14540607215076</v>
      </c>
      <c r="K58" s="10">
        <f>('Deaths total'!K58/'Cohort sizes'!K58)*'Cohort sizes'!$K58</f>
        <v>886</v>
      </c>
      <c r="L58" s="10">
        <f>('Deaths total'!L58/'Cohort sizes'!L58)*'Cohort sizes'!$K58</f>
        <v>854.78092556748197</v>
      </c>
      <c r="M58" s="10">
        <f>('Deaths total'!M58/'Cohort sizes'!M58)*'Cohort sizes'!$K58</f>
        <v>947.57402434622566</v>
      </c>
      <c r="N58" s="10">
        <f>('Deaths total'!N58/'Cohort sizes'!N58)*'Cohort sizes'!$K58</f>
        <v>944.08947728919929</v>
      </c>
      <c r="O58" s="10">
        <f>('Deaths total'!O58/'Cohort sizes'!O58)*'Cohort sizes'!$K58</f>
        <v>854.52467468116981</v>
      </c>
      <c r="P58" s="10">
        <f>('Deaths total'!P58/'Cohort sizes'!P58)*'Cohort sizes'!$K58</f>
        <v>808.78317581845999</v>
      </c>
    </row>
    <row r="59" spans="1:16" x14ac:dyDescent="0.25">
      <c r="A59" s="3">
        <v>56</v>
      </c>
      <c r="B59" s="10">
        <f>('Deaths total'!B59/'Cohort sizes'!B59)*'Cohort sizes'!$K59</f>
        <v>1237.2878692135482</v>
      </c>
      <c r="C59" s="10">
        <f>('Deaths total'!C59/'Cohort sizes'!C59)*'Cohort sizes'!$K59</f>
        <v>1220.7245006056651</v>
      </c>
      <c r="D59" s="10">
        <f>('Deaths total'!D59/'Cohort sizes'!D59)*'Cohort sizes'!$K59</f>
        <v>1116.969198046321</v>
      </c>
      <c r="E59" s="10">
        <f>('Deaths total'!E59/'Cohort sizes'!E59)*'Cohort sizes'!$K59</f>
        <v>1143.9299131261616</v>
      </c>
      <c r="F59" s="10">
        <f>('Deaths total'!F59/'Cohort sizes'!F59)*'Cohort sizes'!$K59</f>
        <v>1029.782681272379</v>
      </c>
      <c r="G59" s="10">
        <f>('Deaths total'!G59/'Cohort sizes'!G59)*'Cohort sizes'!$K59</f>
        <v>1032.4770364598012</v>
      </c>
      <c r="H59" s="10">
        <f>('Deaths total'!H59/'Cohort sizes'!H59)*'Cohort sizes'!$K59</f>
        <v>1137.6195897989362</v>
      </c>
      <c r="I59" s="10">
        <f>('Deaths total'!I59/'Cohort sizes'!I59)*'Cohort sizes'!$K59</f>
        <v>951.1096394348549</v>
      </c>
      <c r="J59" s="10">
        <f>('Deaths total'!J59/'Cohort sizes'!J59)*'Cohort sizes'!$K59</f>
        <v>994.75953019572523</v>
      </c>
      <c r="K59" s="10">
        <f>('Deaths total'!K59/'Cohort sizes'!K59)*'Cohort sizes'!$K59</f>
        <v>950</v>
      </c>
      <c r="L59" s="10">
        <f>('Deaths total'!L59/'Cohort sizes'!L59)*'Cohort sizes'!$K59</f>
        <v>913.14513731078853</v>
      </c>
      <c r="M59" s="10">
        <f>('Deaths total'!M59/'Cohort sizes'!M59)*'Cohort sizes'!$K59</f>
        <v>1110.948162148173</v>
      </c>
      <c r="N59" s="10">
        <f>('Deaths total'!N59/'Cohort sizes'!N59)*'Cohort sizes'!$K59</f>
        <v>996.95784073342577</v>
      </c>
      <c r="O59" s="10">
        <f>('Deaths total'!O59/'Cohort sizes'!O59)*'Cohort sizes'!$K59</f>
        <v>912.62540467267365</v>
      </c>
      <c r="P59" s="10">
        <f>('Deaths total'!P59/'Cohort sizes'!P59)*'Cohort sizes'!$K59</f>
        <v>873.79335607019891</v>
      </c>
    </row>
    <row r="60" spans="1:16" x14ac:dyDescent="0.25">
      <c r="A60" s="3">
        <v>57</v>
      </c>
      <c r="B60" s="10">
        <f>('Deaths total'!B60/'Cohort sizes'!B60)*'Cohort sizes'!$K60</f>
        <v>1273.035607846014</v>
      </c>
      <c r="C60" s="10">
        <f>('Deaths total'!C60/'Cohort sizes'!C60)*'Cohort sizes'!$K60</f>
        <v>1247.2552994555356</v>
      </c>
      <c r="D60" s="10">
        <f>('Deaths total'!D60/'Cohort sizes'!D60)*'Cohort sizes'!$K60</f>
        <v>1294.762859915885</v>
      </c>
      <c r="E60" s="10">
        <f>('Deaths total'!E60/'Cohort sizes'!E60)*'Cohort sizes'!$K60</f>
        <v>1242.2481425599021</v>
      </c>
      <c r="F60" s="10">
        <f>('Deaths total'!F60/'Cohort sizes'!F60)*'Cohort sizes'!$K60</f>
        <v>1153.5980822595984</v>
      </c>
      <c r="G60" s="10">
        <f>('Deaths total'!G60/'Cohort sizes'!G60)*'Cohort sizes'!$K60</f>
        <v>1131.9107232728545</v>
      </c>
      <c r="H60" s="10">
        <f>('Deaths total'!H60/'Cohort sizes'!H60)*'Cohort sizes'!$K60</f>
        <v>1202.8781393644661</v>
      </c>
      <c r="I60" s="10">
        <f>('Deaths total'!I60/'Cohort sizes'!I60)*'Cohort sizes'!$K60</f>
        <v>1053.8819365482339</v>
      </c>
      <c r="J60" s="10">
        <f>('Deaths total'!J60/'Cohort sizes'!J60)*'Cohort sizes'!$K60</f>
        <v>1137.3669579799414</v>
      </c>
      <c r="K60" s="10">
        <f>('Deaths total'!K60/'Cohort sizes'!K60)*'Cohort sizes'!$K60</f>
        <v>1044</v>
      </c>
      <c r="L60" s="10">
        <f>('Deaths total'!L60/'Cohort sizes'!L60)*'Cohort sizes'!$K60</f>
        <v>963.25087834310136</v>
      </c>
      <c r="M60" s="10">
        <f>('Deaths total'!M60/'Cohort sizes'!M60)*'Cohort sizes'!$K60</f>
        <v>1097.8925096787655</v>
      </c>
      <c r="N60" s="10">
        <f>('Deaths total'!N60/'Cohort sizes'!N60)*'Cohort sizes'!$K60</f>
        <v>1043.3270249126269</v>
      </c>
      <c r="O60" s="10">
        <f>('Deaths total'!O60/'Cohort sizes'!O60)*'Cohort sizes'!$K60</f>
        <v>1063.6964291402542</v>
      </c>
      <c r="P60" s="10">
        <f>('Deaths total'!P60/'Cohort sizes'!P60)*'Cohort sizes'!$K60</f>
        <v>974.19605104785171</v>
      </c>
    </row>
    <row r="61" spans="1:16" x14ac:dyDescent="0.25">
      <c r="A61" s="3">
        <v>58</v>
      </c>
      <c r="B61" s="10">
        <f>('Deaths total'!B61/'Cohort sizes'!B61)*'Cohort sizes'!$K61</f>
        <v>1372.9165418527425</v>
      </c>
      <c r="C61" s="10">
        <f>('Deaths total'!C61/'Cohort sizes'!C61)*'Cohort sizes'!$K61</f>
        <v>1415.2558414070102</v>
      </c>
      <c r="D61" s="10">
        <f>('Deaths total'!D61/'Cohort sizes'!D61)*'Cohort sizes'!$K61</f>
        <v>1369.728277233866</v>
      </c>
      <c r="E61" s="10">
        <f>('Deaths total'!E61/'Cohort sizes'!E61)*'Cohort sizes'!$K61</f>
        <v>1293.0225572063769</v>
      </c>
      <c r="F61" s="10">
        <f>('Deaths total'!F61/'Cohort sizes'!F61)*'Cohort sizes'!$K61</f>
        <v>1242.4296384082356</v>
      </c>
      <c r="G61" s="10">
        <f>('Deaths total'!G61/'Cohort sizes'!G61)*'Cohort sizes'!$K61</f>
        <v>1294.1826513911622</v>
      </c>
      <c r="H61" s="10">
        <f>('Deaths total'!H61/'Cohort sizes'!H61)*'Cohort sizes'!$K61</f>
        <v>1202.5132282385196</v>
      </c>
      <c r="I61" s="10">
        <f>('Deaths total'!I61/'Cohort sizes'!I61)*'Cohort sizes'!$K61</f>
        <v>1241.2916971646305</v>
      </c>
      <c r="J61" s="10">
        <f>('Deaths total'!J61/'Cohort sizes'!J61)*'Cohort sizes'!$K61</f>
        <v>1187.3087873754152</v>
      </c>
      <c r="K61" s="10">
        <f>('Deaths total'!K61/'Cohort sizes'!K61)*'Cohort sizes'!$K61</f>
        <v>1143</v>
      </c>
      <c r="L61" s="10">
        <f>('Deaths total'!L61/'Cohort sizes'!L61)*'Cohort sizes'!$K61</f>
        <v>1132.1041449363738</v>
      </c>
      <c r="M61" s="10">
        <f>('Deaths total'!M61/'Cohort sizes'!M61)*'Cohort sizes'!$K61</f>
        <v>1213.0604133670583</v>
      </c>
      <c r="N61" s="10">
        <f>('Deaths total'!N61/'Cohort sizes'!N61)*'Cohort sizes'!$K61</f>
        <v>1182.6831602974744</v>
      </c>
      <c r="O61" s="10">
        <f>('Deaths total'!O61/'Cohort sizes'!O61)*'Cohort sizes'!$K61</f>
        <v>1142.5551957586449</v>
      </c>
      <c r="P61" s="10">
        <f>('Deaths total'!P61/'Cohort sizes'!P61)*'Cohort sizes'!$K61</f>
        <v>1093.5895821212712</v>
      </c>
    </row>
    <row r="62" spans="1:16" x14ac:dyDescent="0.25">
      <c r="A62" s="3">
        <v>59</v>
      </c>
      <c r="B62" s="10">
        <f>('Deaths total'!B62/'Cohort sizes'!B62)*'Cohort sizes'!$K62</f>
        <v>1485.7372248558374</v>
      </c>
      <c r="C62" s="10">
        <f>('Deaths total'!C62/'Cohort sizes'!C62)*'Cohort sizes'!$K62</f>
        <v>1411.7779518921882</v>
      </c>
      <c r="D62" s="10">
        <f>('Deaths total'!D62/'Cohort sizes'!D62)*'Cohort sizes'!$K62</f>
        <v>1495.6279692313403</v>
      </c>
      <c r="E62" s="10">
        <f>('Deaths total'!E62/'Cohort sizes'!E62)*'Cohort sizes'!$K62</f>
        <v>1426.9661239459635</v>
      </c>
      <c r="F62" s="10">
        <f>('Deaths total'!F62/'Cohort sizes'!F62)*'Cohort sizes'!$K62</f>
        <v>1377.9893423624051</v>
      </c>
      <c r="G62" s="10">
        <f>('Deaths total'!G62/'Cohort sizes'!G62)*'Cohort sizes'!$K62</f>
        <v>1357.9712979516326</v>
      </c>
      <c r="H62" s="10">
        <f>('Deaths total'!H62/'Cohort sizes'!H62)*'Cohort sizes'!$K62</f>
        <v>1332.2147883307744</v>
      </c>
      <c r="I62" s="10">
        <f>('Deaths total'!I62/'Cohort sizes'!I62)*'Cohort sizes'!$K62</f>
        <v>1290.7595049504951</v>
      </c>
      <c r="J62" s="10">
        <f>('Deaths total'!J62/'Cohort sizes'!J62)*'Cohort sizes'!$K62</f>
        <v>1321.510922095496</v>
      </c>
      <c r="K62" s="10">
        <f>('Deaths total'!K62/'Cohort sizes'!K62)*'Cohort sizes'!$K62</f>
        <v>1244</v>
      </c>
      <c r="L62" s="10">
        <f>('Deaths total'!L62/'Cohort sizes'!L62)*'Cohort sizes'!$K62</f>
        <v>1225.1531394625958</v>
      </c>
      <c r="M62" s="10">
        <f>('Deaths total'!M62/'Cohort sizes'!M62)*'Cohort sizes'!$K62</f>
        <v>1324.8503341887813</v>
      </c>
      <c r="N62" s="10">
        <f>('Deaths total'!N62/'Cohort sizes'!N62)*'Cohort sizes'!$K62</f>
        <v>1179.2288331329494</v>
      </c>
      <c r="O62" s="10">
        <f>('Deaths total'!O62/'Cohort sizes'!O62)*'Cohort sizes'!$K62</f>
        <v>1217.4149698491192</v>
      </c>
      <c r="P62" s="10">
        <f>('Deaths total'!P62/'Cohort sizes'!P62)*'Cohort sizes'!$K62</f>
        <v>1208.5379089904177</v>
      </c>
    </row>
    <row r="63" spans="1:16" x14ac:dyDescent="0.25">
      <c r="A63" s="3">
        <v>60</v>
      </c>
      <c r="B63" s="10">
        <f>('Deaths total'!B63/'Cohort sizes'!B63)*'Cohort sizes'!$K63</f>
        <v>1626.4422325290532</v>
      </c>
      <c r="C63" s="10">
        <f>('Deaths total'!C63/'Cohort sizes'!C63)*'Cohort sizes'!$K63</f>
        <v>1498.004686663096</v>
      </c>
      <c r="D63" s="10">
        <f>('Deaths total'!D63/'Cohort sizes'!D63)*'Cohort sizes'!$K63</f>
        <v>1522.6051354386095</v>
      </c>
      <c r="E63" s="10">
        <f>('Deaths total'!E63/'Cohort sizes'!E63)*'Cohort sizes'!$K63</f>
        <v>1577.8516961817231</v>
      </c>
      <c r="F63" s="10">
        <f>('Deaths total'!F63/'Cohort sizes'!F63)*'Cohort sizes'!$K63</f>
        <v>1483.4466946673874</v>
      </c>
      <c r="G63" s="10">
        <f>('Deaths total'!G63/'Cohort sizes'!G63)*'Cohort sizes'!$K63</f>
        <v>1500.6169014084508</v>
      </c>
      <c r="H63" s="10">
        <f>('Deaths total'!H63/'Cohort sizes'!H63)*'Cohort sizes'!$K63</f>
        <v>1467.1493062857091</v>
      </c>
      <c r="I63" s="10">
        <f>('Deaths total'!I63/'Cohort sizes'!I63)*'Cohort sizes'!$K63</f>
        <v>1460.0491923317834</v>
      </c>
      <c r="J63" s="10">
        <f>('Deaths total'!J63/'Cohort sizes'!J63)*'Cohort sizes'!$K63</f>
        <v>1431.0007836413781</v>
      </c>
      <c r="K63" s="10">
        <f>('Deaths total'!K63/'Cohort sizes'!K63)*'Cohort sizes'!$K63</f>
        <v>1346</v>
      </c>
      <c r="L63" s="10">
        <f>('Deaths total'!L63/'Cohort sizes'!L63)*'Cohort sizes'!$K63</f>
        <v>1364.7627232330008</v>
      </c>
      <c r="M63" s="10">
        <f>('Deaths total'!M63/'Cohort sizes'!M63)*'Cohort sizes'!$K63</f>
        <v>1430.6478677594109</v>
      </c>
      <c r="N63" s="10">
        <f>('Deaths total'!N63/'Cohort sizes'!N63)*'Cohort sizes'!$K63</f>
        <v>1345.4458753296337</v>
      </c>
      <c r="O63" s="10">
        <f>('Deaths total'!O63/'Cohort sizes'!O63)*'Cohort sizes'!$K63</f>
        <v>1312.5401339851242</v>
      </c>
      <c r="P63" s="10">
        <f>('Deaths total'!P63/'Cohort sizes'!P63)*'Cohort sizes'!$K63</f>
        <v>1355.6853299732677</v>
      </c>
    </row>
    <row r="64" spans="1:16" x14ac:dyDescent="0.25">
      <c r="A64" s="3">
        <v>61</v>
      </c>
      <c r="B64" s="10">
        <f>('Deaths total'!B64/'Cohort sizes'!B64)*'Cohort sizes'!$K64</f>
        <v>1648.7457636652557</v>
      </c>
      <c r="C64" s="10">
        <f>('Deaths total'!C64/'Cohort sizes'!C64)*'Cohort sizes'!$K64</f>
        <v>1586.2502147151445</v>
      </c>
      <c r="D64" s="10">
        <f>('Deaths total'!D64/'Cohort sizes'!D64)*'Cohort sizes'!$K64</f>
        <v>1612.4229053670003</v>
      </c>
      <c r="E64" s="10">
        <f>('Deaths total'!E64/'Cohort sizes'!E64)*'Cohort sizes'!$K64</f>
        <v>1584.4076420621793</v>
      </c>
      <c r="F64" s="10">
        <f>('Deaths total'!F64/'Cohort sizes'!F64)*'Cohort sizes'!$K64</f>
        <v>1613.2948596746201</v>
      </c>
      <c r="G64" s="10">
        <f>('Deaths total'!G64/'Cohort sizes'!G64)*'Cohort sizes'!$K64</f>
        <v>1615.3187687582886</v>
      </c>
      <c r="H64" s="10">
        <f>('Deaths total'!H64/'Cohort sizes'!H64)*'Cohort sizes'!$K64</f>
        <v>1548.0280840958044</v>
      </c>
      <c r="I64" s="10">
        <f>('Deaths total'!I64/'Cohort sizes'!I64)*'Cohort sizes'!$K64</f>
        <v>1515.561549337632</v>
      </c>
      <c r="J64" s="10">
        <f>('Deaths total'!J64/'Cohort sizes'!J64)*'Cohort sizes'!$K64</f>
        <v>1506.0828462245183</v>
      </c>
      <c r="K64" s="10">
        <f>('Deaths total'!K64/'Cohort sizes'!K64)*'Cohort sizes'!$K64</f>
        <v>1421</v>
      </c>
      <c r="L64" s="10">
        <f>('Deaths total'!L64/'Cohort sizes'!L64)*'Cohort sizes'!$K64</f>
        <v>1470.6242752468938</v>
      </c>
      <c r="M64" s="10">
        <f>('Deaths total'!M64/'Cohort sizes'!M64)*'Cohort sizes'!$K64</f>
        <v>1481.9564649139081</v>
      </c>
      <c r="N64" s="10">
        <f>('Deaths total'!N64/'Cohort sizes'!N64)*'Cohort sizes'!$K64</f>
        <v>1388.5294612760051</v>
      </c>
      <c r="O64" s="10">
        <f>('Deaths total'!O64/'Cohort sizes'!O64)*'Cohort sizes'!$K64</f>
        <v>1366.9928945225481</v>
      </c>
      <c r="P64" s="10">
        <f>('Deaths total'!P64/'Cohort sizes'!P64)*'Cohort sizes'!$K64</f>
        <v>1468.716957527148</v>
      </c>
    </row>
    <row r="65" spans="1:16" x14ac:dyDescent="0.25">
      <c r="A65" s="3">
        <v>62</v>
      </c>
      <c r="B65" s="10">
        <f>('Deaths total'!B65/'Cohort sizes'!B65)*'Cohort sizes'!$K65</f>
        <v>1832.0750559539576</v>
      </c>
      <c r="C65" s="10">
        <f>('Deaths total'!C65/'Cohort sizes'!C65)*'Cohort sizes'!$K65</f>
        <v>1694.8425249294983</v>
      </c>
      <c r="D65" s="10">
        <f>('Deaths total'!D65/'Cohort sizes'!D65)*'Cohort sizes'!$K65</f>
        <v>1769.3329550754672</v>
      </c>
      <c r="E65" s="10">
        <f>('Deaths total'!E65/'Cohort sizes'!E65)*'Cohort sizes'!$K65</f>
        <v>1718.83835015315</v>
      </c>
      <c r="F65" s="10">
        <f>('Deaths total'!F65/'Cohort sizes'!F65)*'Cohort sizes'!$K65</f>
        <v>1675.3206513296332</v>
      </c>
      <c r="G65" s="10">
        <f>('Deaths total'!G65/'Cohort sizes'!G65)*'Cohort sizes'!$K65</f>
        <v>1704.756989634629</v>
      </c>
      <c r="H65" s="10">
        <f>('Deaths total'!H65/'Cohort sizes'!H65)*'Cohort sizes'!$K65</f>
        <v>1749.2390730557001</v>
      </c>
      <c r="I65" s="10">
        <f>('Deaths total'!I65/'Cohort sizes'!I65)*'Cohort sizes'!$K65</f>
        <v>1652.2925475221739</v>
      </c>
      <c r="J65" s="10">
        <f>('Deaths total'!J65/'Cohort sizes'!J65)*'Cohort sizes'!$K65</f>
        <v>1636.2929846759455</v>
      </c>
      <c r="K65" s="10">
        <f>('Deaths total'!K65/'Cohort sizes'!K65)*'Cohort sizes'!$K65</f>
        <v>1537</v>
      </c>
      <c r="L65" s="10">
        <f>('Deaths total'!L65/'Cohort sizes'!L65)*'Cohort sizes'!$K65</f>
        <v>1556.8405869513767</v>
      </c>
      <c r="M65" s="10">
        <f>('Deaths total'!M65/'Cohort sizes'!M65)*'Cohort sizes'!$K65</f>
        <v>1686.6087558963525</v>
      </c>
      <c r="N65" s="10">
        <f>('Deaths total'!N65/'Cohort sizes'!N65)*'Cohort sizes'!$K65</f>
        <v>1542.2800454283488</v>
      </c>
      <c r="O65" s="10">
        <f>('Deaths total'!O65/'Cohort sizes'!O65)*'Cohort sizes'!$K65</f>
        <v>1471.1542060702084</v>
      </c>
      <c r="P65" s="10">
        <f>('Deaths total'!P65/'Cohort sizes'!P65)*'Cohort sizes'!$K65</f>
        <v>1558.1939419592943</v>
      </c>
    </row>
    <row r="66" spans="1:16" x14ac:dyDescent="0.25">
      <c r="A66" s="3">
        <v>63</v>
      </c>
      <c r="B66" s="10">
        <f>('Deaths total'!B66/'Cohort sizes'!B66)*'Cohort sizes'!$K66</f>
        <v>2035.836632412032</v>
      </c>
      <c r="C66" s="10">
        <f>('Deaths total'!C66/'Cohort sizes'!C66)*'Cohort sizes'!$K66</f>
        <v>1944.1193617334907</v>
      </c>
      <c r="D66" s="10">
        <f>('Deaths total'!D66/'Cohort sizes'!D66)*'Cohort sizes'!$K66</f>
        <v>1895.0428371321848</v>
      </c>
      <c r="E66" s="10">
        <f>('Deaths total'!E66/'Cohort sizes'!E66)*'Cohort sizes'!$K66</f>
        <v>1864.9057686060212</v>
      </c>
      <c r="F66" s="10">
        <f>('Deaths total'!F66/'Cohort sizes'!F66)*'Cohort sizes'!$K66</f>
        <v>1763.4287266427182</v>
      </c>
      <c r="G66" s="10">
        <f>('Deaths total'!G66/'Cohort sizes'!G66)*'Cohort sizes'!$K66</f>
        <v>1846.0071706529993</v>
      </c>
      <c r="H66" s="10">
        <f>('Deaths total'!H66/'Cohort sizes'!H66)*'Cohort sizes'!$K66</f>
        <v>1843.8626727758322</v>
      </c>
      <c r="I66" s="10">
        <f>('Deaths total'!I66/'Cohort sizes'!I66)*'Cohort sizes'!$K66</f>
        <v>1778.1937896945408</v>
      </c>
      <c r="J66" s="10">
        <f>('Deaths total'!J66/'Cohort sizes'!J66)*'Cohort sizes'!$K66</f>
        <v>1743.8153402192793</v>
      </c>
      <c r="K66" s="10">
        <f>('Deaths total'!K66/'Cohort sizes'!K66)*'Cohort sizes'!$K66</f>
        <v>1623</v>
      </c>
      <c r="L66" s="10">
        <f>('Deaths total'!L66/'Cohort sizes'!L66)*'Cohort sizes'!$K66</f>
        <v>1805.485081376356</v>
      </c>
      <c r="M66" s="10">
        <f>('Deaths total'!M66/'Cohort sizes'!M66)*'Cohort sizes'!$K66</f>
        <v>1736.7807879272207</v>
      </c>
      <c r="N66" s="10">
        <f>('Deaths total'!N66/'Cohort sizes'!N66)*'Cohort sizes'!$K66</f>
        <v>1692.0366339147763</v>
      </c>
      <c r="O66" s="10">
        <f>('Deaths total'!O66/'Cohort sizes'!O66)*'Cohort sizes'!$K66</f>
        <v>1656.727120865072</v>
      </c>
      <c r="P66" s="10">
        <f>('Deaths total'!P66/'Cohort sizes'!P66)*'Cohort sizes'!$K66</f>
        <v>1681.6448557871429</v>
      </c>
    </row>
    <row r="67" spans="1:16" x14ac:dyDescent="0.25">
      <c r="A67" s="3">
        <v>64</v>
      </c>
      <c r="B67" s="10">
        <f>('Deaths total'!B67/'Cohort sizes'!B67)*'Cohort sizes'!$K67</f>
        <v>1658.9793975120724</v>
      </c>
      <c r="C67" s="10">
        <f>('Deaths total'!C67/'Cohort sizes'!C67)*'Cohort sizes'!$K67</f>
        <v>2029.2954584442145</v>
      </c>
      <c r="D67" s="10">
        <f>('Deaths total'!D67/'Cohort sizes'!D67)*'Cohort sizes'!$K67</f>
        <v>2061.5425920589028</v>
      </c>
      <c r="E67" s="10">
        <f>('Deaths total'!E67/'Cohort sizes'!E67)*'Cohort sizes'!$K67</f>
        <v>1978.3158117438886</v>
      </c>
      <c r="F67" s="10">
        <f>('Deaths total'!F67/'Cohort sizes'!F67)*'Cohort sizes'!$K67</f>
        <v>1863.6016725761094</v>
      </c>
      <c r="G67" s="10">
        <f>('Deaths total'!G67/'Cohort sizes'!G67)*'Cohort sizes'!$K67</f>
        <v>1868.6182798353095</v>
      </c>
      <c r="H67" s="10">
        <f>('Deaths total'!H67/'Cohort sizes'!H67)*'Cohort sizes'!$K67</f>
        <v>1807.7449656076931</v>
      </c>
      <c r="I67" s="10">
        <f>('Deaths total'!I67/'Cohort sizes'!I67)*'Cohort sizes'!$K67</f>
        <v>1837.2092440538142</v>
      </c>
      <c r="J67" s="10">
        <f>('Deaths total'!J67/'Cohort sizes'!J67)*'Cohort sizes'!$K67</f>
        <v>1888.4219433406706</v>
      </c>
      <c r="K67" s="10">
        <f>('Deaths total'!K67/'Cohort sizes'!K67)*'Cohort sizes'!$K67</f>
        <v>1811.0000000000002</v>
      </c>
      <c r="L67" s="10">
        <f>('Deaths total'!L67/'Cohort sizes'!L67)*'Cohort sizes'!$K67</f>
        <v>1906.1403786650949</v>
      </c>
      <c r="M67" s="10">
        <f>('Deaths total'!M67/'Cohort sizes'!M67)*'Cohort sizes'!$K67</f>
        <v>1921.2938860310462</v>
      </c>
      <c r="N67" s="10">
        <f>('Deaths total'!N67/'Cohort sizes'!N67)*'Cohort sizes'!$K67</f>
        <v>1784.218888127996</v>
      </c>
      <c r="O67" s="10">
        <f>('Deaths total'!O67/'Cohort sizes'!O67)*'Cohort sizes'!$K67</f>
        <v>1792.0880880880882</v>
      </c>
      <c r="P67" s="10">
        <f>('Deaths total'!P67/'Cohort sizes'!P67)*'Cohort sizes'!$K67</f>
        <v>1842.3726475438104</v>
      </c>
    </row>
    <row r="68" spans="1:16" x14ac:dyDescent="0.25">
      <c r="A68" s="3">
        <v>65</v>
      </c>
      <c r="B68" s="10">
        <f>('Deaths total'!B68/'Cohort sizes'!B68)*'Cohort sizes'!$K68</f>
        <v>2406.4330300793067</v>
      </c>
      <c r="C68" s="10">
        <f>('Deaths total'!C68/'Cohort sizes'!C68)*'Cohort sizes'!$K68</f>
        <v>1750.2159446344215</v>
      </c>
      <c r="D68" s="10">
        <f>('Deaths total'!D68/'Cohort sizes'!D68)*'Cohort sizes'!$K68</f>
        <v>2231.1479734925083</v>
      </c>
      <c r="E68" s="10">
        <f>('Deaths total'!E68/'Cohort sizes'!E68)*'Cohort sizes'!$K68</f>
        <v>2180.2449804665489</v>
      </c>
      <c r="F68" s="10">
        <f>('Deaths total'!F68/'Cohort sizes'!F68)*'Cohort sizes'!$K68</f>
        <v>2052.6385938843</v>
      </c>
      <c r="G68" s="10">
        <f>('Deaths total'!G68/'Cohort sizes'!G68)*'Cohort sizes'!$K68</f>
        <v>2133.7620710260803</v>
      </c>
      <c r="H68" s="10">
        <f>('Deaths total'!H68/'Cohort sizes'!H68)*'Cohort sizes'!$K68</f>
        <v>2105.0086088291591</v>
      </c>
      <c r="I68" s="10">
        <f>('Deaths total'!I68/'Cohort sizes'!I68)*'Cohort sizes'!$K68</f>
        <v>1877.7077861548344</v>
      </c>
      <c r="J68" s="10">
        <f>('Deaths total'!J68/'Cohort sizes'!J68)*'Cohort sizes'!$K68</f>
        <v>2020.9358789835553</v>
      </c>
      <c r="K68" s="10">
        <f>('Deaths total'!K68/'Cohort sizes'!K68)*'Cohort sizes'!$K68</f>
        <v>1940</v>
      </c>
      <c r="L68" s="10">
        <f>('Deaths total'!L68/'Cohort sizes'!L68)*'Cohort sizes'!$K68</f>
        <v>1962.0258121200607</v>
      </c>
      <c r="M68" s="10">
        <f>('Deaths total'!M68/'Cohort sizes'!M68)*'Cohort sizes'!$K68</f>
        <v>2145.2589181150665</v>
      </c>
      <c r="N68" s="10">
        <f>('Deaths total'!N68/'Cohort sizes'!N68)*'Cohort sizes'!$K68</f>
        <v>1970.6869287709687</v>
      </c>
      <c r="O68" s="10">
        <f>('Deaths total'!O68/'Cohort sizes'!O68)*'Cohort sizes'!$K68</f>
        <v>1860.6101350851761</v>
      </c>
      <c r="P68" s="10">
        <f>('Deaths total'!P68/'Cohort sizes'!P68)*'Cohort sizes'!$K68</f>
        <v>1955.3854451307323</v>
      </c>
    </row>
    <row r="69" spans="1:16" x14ac:dyDescent="0.25">
      <c r="A69" s="3">
        <v>66</v>
      </c>
      <c r="B69" s="10">
        <f>('Deaths total'!B69/'Cohort sizes'!B69)*'Cohort sizes'!$K69</f>
        <v>2438.7962392356599</v>
      </c>
      <c r="C69" s="10">
        <f>('Deaths total'!C69/'Cohort sizes'!C69)*'Cohort sizes'!$K69</f>
        <v>2578.8401484972487</v>
      </c>
      <c r="D69" s="10">
        <f>('Deaths total'!D69/'Cohort sizes'!D69)*'Cohort sizes'!$K69</f>
        <v>1892.328059158707</v>
      </c>
      <c r="E69" s="10">
        <f>('Deaths total'!E69/'Cohort sizes'!E69)*'Cohort sizes'!$K69</f>
        <v>2294.7517354866559</v>
      </c>
      <c r="F69" s="10">
        <f>('Deaths total'!F69/'Cohort sizes'!F69)*'Cohort sizes'!$K69</f>
        <v>2134.9877321584568</v>
      </c>
      <c r="G69" s="10">
        <f>('Deaths total'!G69/'Cohort sizes'!G69)*'Cohort sizes'!$K69</f>
        <v>2288.2584117381311</v>
      </c>
      <c r="H69" s="10">
        <f>('Deaths total'!H69/'Cohort sizes'!H69)*'Cohort sizes'!$K69</f>
        <v>2142.9424522224608</v>
      </c>
      <c r="I69" s="10">
        <f>('Deaths total'!I69/'Cohort sizes'!I69)*'Cohort sizes'!$K69</f>
        <v>2180.9954494602848</v>
      </c>
      <c r="J69" s="10">
        <f>('Deaths total'!J69/'Cohort sizes'!J69)*'Cohort sizes'!$K69</f>
        <v>2168.5521592738987</v>
      </c>
      <c r="K69" s="10">
        <f>('Deaths total'!K69/'Cohort sizes'!K69)*'Cohort sizes'!$K69</f>
        <v>2038.9999999999998</v>
      </c>
      <c r="L69" s="10">
        <f>('Deaths total'!L69/'Cohort sizes'!L69)*'Cohort sizes'!$K69</f>
        <v>2168.8040140301855</v>
      </c>
      <c r="M69" s="10">
        <f>('Deaths total'!M69/'Cohort sizes'!M69)*'Cohort sizes'!$K69</f>
        <v>2179.3960056814908</v>
      </c>
      <c r="N69" s="10">
        <f>('Deaths total'!N69/'Cohort sizes'!N69)*'Cohort sizes'!$K69</f>
        <v>2068.5146153016181</v>
      </c>
      <c r="O69" s="10">
        <f>('Deaths total'!O69/'Cohort sizes'!O69)*'Cohort sizes'!$K69</f>
        <v>2049.0421956589398</v>
      </c>
      <c r="P69" s="10">
        <f>('Deaths total'!P69/'Cohort sizes'!P69)*'Cohort sizes'!$K69</f>
        <v>2057.8028417394335</v>
      </c>
    </row>
    <row r="70" spans="1:16" x14ac:dyDescent="0.25">
      <c r="A70" s="3">
        <v>67</v>
      </c>
      <c r="B70" s="10">
        <f>('Deaths total'!B70/'Cohort sizes'!B70)*'Cohort sizes'!$K70</f>
        <v>2455.2673708431757</v>
      </c>
      <c r="C70" s="10">
        <f>('Deaths total'!C70/'Cohort sizes'!C70)*'Cohort sizes'!$K70</f>
        <v>2391.9185797438881</v>
      </c>
      <c r="D70" s="10">
        <f>('Deaths total'!D70/'Cohort sizes'!D70)*'Cohort sizes'!$K70</f>
        <v>2615.3096737578267</v>
      </c>
      <c r="E70" s="10">
        <f>('Deaths total'!E70/'Cohort sizes'!E70)*'Cohort sizes'!$K70</f>
        <v>2029.983305883128</v>
      </c>
      <c r="F70" s="10">
        <f>('Deaths total'!F70/'Cohort sizes'!F70)*'Cohort sizes'!$K70</f>
        <v>2417.9345583083882</v>
      </c>
      <c r="G70" s="10">
        <f>('Deaths total'!G70/'Cohort sizes'!G70)*'Cohort sizes'!$K70</f>
        <v>2478.1242776648942</v>
      </c>
      <c r="H70" s="10">
        <f>('Deaths total'!H70/'Cohort sizes'!H70)*'Cohort sizes'!$K70</f>
        <v>2507.1242018435241</v>
      </c>
      <c r="I70" s="10">
        <f>('Deaths total'!I70/'Cohort sizes'!I70)*'Cohort sizes'!$K70</f>
        <v>2277.0178030303027</v>
      </c>
      <c r="J70" s="10">
        <f>('Deaths total'!J70/'Cohort sizes'!J70)*'Cohort sizes'!$K70</f>
        <v>2262.2452818646193</v>
      </c>
      <c r="K70" s="10">
        <f>('Deaths total'!K70/'Cohort sizes'!K70)*'Cohort sizes'!$K70</f>
        <v>2174</v>
      </c>
      <c r="L70" s="10">
        <f>('Deaths total'!L70/'Cohort sizes'!L70)*'Cohort sizes'!$K70</f>
        <v>2417.7718319090723</v>
      </c>
      <c r="M70" s="10">
        <f>('Deaths total'!M70/'Cohort sizes'!M70)*'Cohort sizes'!$K70</f>
        <v>2455.849872860972</v>
      </c>
      <c r="N70" s="10">
        <f>('Deaths total'!N70/'Cohort sizes'!N70)*'Cohort sizes'!$K70</f>
        <v>2378.7822838847387</v>
      </c>
      <c r="O70" s="10">
        <f>('Deaths total'!O70/'Cohort sizes'!O70)*'Cohort sizes'!$K70</f>
        <v>2339.089137777778</v>
      </c>
      <c r="P70" s="10">
        <f>('Deaths total'!P70/'Cohort sizes'!P70)*'Cohort sizes'!$K70</f>
        <v>2273.3889145983026</v>
      </c>
    </row>
    <row r="71" spans="1:16" x14ac:dyDescent="0.25">
      <c r="A71" s="3">
        <v>68</v>
      </c>
      <c r="B71" s="10">
        <f>('Deaths total'!B71/'Cohort sizes'!B71)*'Cohort sizes'!$K71</f>
        <v>2586.160254525038</v>
      </c>
      <c r="C71" s="10">
        <f>('Deaths total'!C71/'Cohort sizes'!C71)*'Cohort sizes'!$K71</f>
        <v>2477.5864660721595</v>
      </c>
      <c r="D71" s="10">
        <f>('Deaths total'!D71/'Cohort sizes'!D71)*'Cohort sizes'!$K71</f>
        <v>2620.5409537290984</v>
      </c>
      <c r="E71" s="10">
        <f>('Deaths total'!E71/'Cohort sizes'!E71)*'Cohort sizes'!$K71</f>
        <v>2784.4973039821916</v>
      </c>
      <c r="F71" s="10">
        <f>('Deaths total'!F71/'Cohort sizes'!F71)*'Cohort sizes'!$K71</f>
        <v>2099.3776852667256</v>
      </c>
      <c r="G71" s="10">
        <f>('Deaths total'!G71/'Cohort sizes'!G71)*'Cohort sizes'!$K71</f>
        <v>2558.421758177974</v>
      </c>
      <c r="H71" s="10">
        <f>('Deaths total'!H71/'Cohort sizes'!H71)*'Cohort sizes'!$K71</f>
        <v>2596.8226246588938</v>
      </c>
      <c r="I71" s="10">
        <f>('Deaths total'!I71/'Cohort sizes'!I71)*'Cohort sizes'!$K71</f>
        <v>2402.969645766701</v>
      </c>
      <c r="J71" s="10">
        <f>('Deaths total'!J71/'Cohort sizes'!J71)*'Cohort sizes'!$K71</f>
        <v>2370.4266048013737</v>
      </c>
      <c r="K71" s="10">
        <f>('Deaths total'!K71/'Cohort sizes'!K71)*'Cohort sizes'!$K71</f>
        <v>2389</v>
      </c>
      <c r="L71" s="10">
        <f>('Deaths total'!L71/'Cohort sizes'!L71)*'Cohort sizes'!$K71</f>
        <v>2534.884737567681</v>
      </c>
      <c r="M71" s="10">
        <f>('Deaths total'!M71/'Cohort sizes'!M71)*'Cohort sizes'!$K71</f>
        <v>2576.4644613636133</v>
      </c>
      <c r="N71" s="10">
        <f>('Deaths total'!N71/'Cohort sizes'!N71)*'Cohort sizes'!$K71</f>
        <v>2414.0485216976631</v>
      </c>
      <c r="O71" s="10">
        <f>('Deaths total'!O71/'Cohort sizes'!O71)*'Cohort sizes'!$K71</f>
        <v>2437.2451508462104</v>
      </c>
      <c r="P71" s="10">
        <f>('Deaths total'!P71/'Cohort sizes'!P71)*'Cohort sizes'!$K71</f>
        <v>2376.0631541171456</v>
      </c>
    </row>
    <row r="72" spans="1:16" x14ac:dyDescent="0.25">
      <c r="A72" s="3">
        <v>69</v>
      </c>
      <c r="B72" s="10">
        <f>('Deaths total'!B72/'Cohort sizes'!B72)*'Cohort sizes'!$K72</f>
        <v>3106.5084631489299</v>
      </c>
      <c r="C72" s="10">
        <f>('Deaths total'!C72/'Cohort sizes'!C72)*'Cohort sizes'!$K72</f>
        <v>2815.2835247224066</v>
      </c>
      <c r="D72" s="10">
        <f>('Deaths total'!D72/'Cohort sizes'!D72)*'Cohort sizes'!$K72</f>
        <v>2719.7789614015674</v>
      </c>
      <c r="E72" s="10">
        <f>('Deaths total'!E72/'Cohort sizes'!E72)*'Cohort sizes'!$K72</f>
        <v>2888.4586940782979</v>
      </c>
      <c r="F72" s="10">
        <f>('Deaths total'!F72/'Cohort sizes'!F72)*'Cohort sizes'!$K72</f>
        <v>2942.7788195598596</v>
      </c>
      <c r="G72" s="10">
        <f>('Deaths total'!G72/'Cohort sizes'!G72)*'Cohort sizes'!$K72</f>
        <v>2278.1286063327202</v>
      </c>
      <c r="H72" s="10">
        <f>('Deaths total'!H72/'Cohort sizes'!H72)*'Cohort sizes'!$K72</f>
        <v>2764.8334469523643</v>
      </c>
      <c r="I72" s="10">
        <f>('Deaths total'!I72/'Cohort sizes'!I72)*'Cohort sizes'!$K72</f>
        <v>2724.9062624749267</v>
      </c>
      <c r="J72" s="10">
        <f>('Deaths total'!J72/'Cohort sizes'!J72)*'Cohort sizes'!$K72</f>
        <v>2649.1486447263228</v>
      </c>
      <c r="K72" s="10">
        <f>('Deaths total'!K72/'Cohort sizes'!K72)*'Cohort sizes'!$K72</f>
        <v>2610</v>
      </c>
      <c r="L72" s="10">
        <f>('Deaths total'!L72/'Cohort sizes'!L72)*'Cohort sizes'!$K72</f>
        <v>2677.8703993980812</v>
      </c>
      <c r="M72" s="10">
        <f>('Deaths total'!M72/'Cohort sizes'!M72)*'Cohort sizes'!$K72</f>
        <v>2843.7553738258603</v>
      </c>
      <c r="N72" s="10">
        <f>('Deaths total'!N72/'Cohort sizes'!N72)*'Cohort sizes'!$K72</f>
        <v>2793.3509045348978</v>
      </c>
      <c r="O72" s="10">
        <f>('Deaths total'!O72/'Cohort sizes'!O72)*'Cohort sizes'!$K72</f>
        <v>2753.8978451354587</v>
      </c>
      <c r="P72" s="10">
        <f>('Deaths total'!P72/'Cohort sizes'!P72)*'Cohort sizes'!$K72</f>
        <v>2573.3892615011391</v>
      </c>
    </row>
    <row r="73" spans="1:16" x14ac:dyDescent="0.25">
      <c r="A73" s="3">
        <v>70</v>
      </c>
      <c r="B73" s="10">
        <f>('Deaths total'!B73/'Cohort sizes'!B73)*'Cohort sizes'!$K73</f>
        <v>3062.8124035899596</v>
      </c>
      <c r="C73" s="10">
        <f>('Deaths total'!C73/'Cohort sizes'!C73)*'Cohort sizes'!$K73</f>
        <v>3234.5920013842924</v>
      </c>
      <c r="D73" s="10">
        <f>('Deaths total'!D73/'Cohort sizes'!D73)*'Cohort sizes'!$K73</f>
        <v>3119.5094392883698</v>
      </c>
      <c r="E73" s="10">
        <f>('Deaths total'!E73/'Cohort sizes'!E73)*'Cohort sizes'!$K73</f>
        <v>2976.3438894955652</v>
      </c>
      <c r="F73" s="10">
        <f>('Deaths total'!F73/'Cohort sizes'!F73)*'Cohort sizes'!$K73</f>
        <v>3017.6682767378138</v>
      </c>
      <c r="G73" s="10">
        <f>('Deaths total'!G73/'Cohort sizes'!G73)*'Cohort sizes'!$K73</f>
        <v>3351.6702986690443</v>
      </c>
      <c r="H73" s="10">
        <f>('Deaths total'!H73/'Cohort sizes'!H73)*'Cohort sizes'!$K73</f>
        <v>2534.3990186304727</v>
      </c>
      <c r="I73" s="10">
        <f>('Deaths total'!I73/'Cohort sizes'!I73)*'Cohort sizes'!$K73</f>
        <v>2936.6832002500637</v>
      </c>
      <c r="J73" s="10">
        <f>('Deaths total'!J73/'Cohort sizes'!J73)*'Cohort sizes'!$K73</f>
        <v>3000.8700214881815</v>
      </c>
      <c r="K73" s="10">
        <f>('Deaths total'!K73/'Cohort sizes'!K73)*'Cohort sizes'!$K73</f>
        <v>2919</v>
      </c>
      <c r="L73" s="10">
        <f>('Deaths total'!L73/'Cohort sizes'!L73)*'Cohort sizes'!$K73</f>
        <v>2997.7885669620141</v>
      </c>
      <c r="M73" s="10">
        <f>('Deaths total'!M73/'Cohort sizes'!M73)*'Cohort sizes'!$K73</f>
        <v>3253.7908233621861</v>
      </c>
      <c r="N73" s="10">
        <f>('Deaths total'!N73/'Cohort sizes'!N73)*'Cohort sizes'!$K73</f>
        <v>2943.0047458114618</v>
      </c>
      <c r="O73" s="10">
        <f>('Deaths total'!O73/'Cohort sizes'!O73)*'Cohort sizes'!$K73</f>
        <v>2888.3354871352713</v>
      </c>
      <c r="P73" s="10">
        <f>('Deaths total'!P73/'Cohort sizes'!P73)*'Cohort sizes'!$K73</f>
        <v>2841.886501342839</v>
      </c>
    </row>
    <row r="74" spans="1:16" x14ac:dyDescent="0.25">
      <c r="A74" s="3">
        <v>71</v>
      </c>
      <c r="B74" s="10">
        <f>('Deaths total'!B74/'Cohort sizes'!B74)*'Cohort sizes'!$K74</f>
        <v>3522.4452841350239</v>
      </c>
      <c r="C74" s="10">
        <f>('Deaths total'!C74/'Cohort sizes'!C74)*'Cohort sizes'!$K74</f>
        <v>3476.6732074610691</v>
      </c>
      <c r="D74" s="10">
        <f>('Deaths total'!D74/'Cohort sizes'!D74)*'Cohort sizes'!$K74</f>
        <v>3738.5904884808842</v>
      </c>
      <c r="E74" s="10">
        <f>('Deaths total'!E74/'Cohort sizes'!E74)*'Cohort sizes'!$K74</f>
        <v>3330.2000350127796</v>
      </c>
      <c r="F74" s="10">
        <f>('Deaths total'!F74/'Cohort sizes'!F74)*'Cohort sizes'!$K74</f>
        <v>3135.5419966246914</v>
      </c>
      <c r="G74" s="10">
        <f>('Deaths total'!G74/'Cohort sizes'!G74)*'Cohort sizes'!$K74</f>
        <v>3604.9191300049433</v>
      </c>
      <c r="H74" s="10">
        <f>('Deaths total'!H74/'Cohort sizes'!H74)*'Cohort sizes'!$K74</f>
        <v>3550.4487755604191</v>
      </c>
      <c r="I74" s="10">
        <f>('Deaths total'!I74/'Cohort sizes'!I74)*'Cohort sizes'!$K74</f>
        <v>2819.9817969054739</v>
      </c>
      <c r="J74" s="10">
        <f>('Deaths total'!J74/'Cohort sizes'!J74)*'Cohort sizes'!$K74</f>
        <v>3393.7114586688845</v>
      </c>
      <c r="K74" s="10">
        <f>('Deaths total'!K74/'Cohort sizes'!K74)*'Cohort sizes'!$K74</f>
        <v>3184</v>
      </c>
      <c r="L74" s="10">
        <f>('Deaths total'!L74/'Cohort sizes'!L74)*'Cohort sizes'!$K74</f>
        <v>3543.6547634651579</v>
      </c>
      <c r="M74" s="10">
        <f>('Deaths total'!M74/'Cohort sizes'!M74)*'Cohort sizes'!$K74</f>
        <v>3609.807483210745</v>
      </c>
      <c r="N74" s="10">
        <f>('Deaths total'!N74/'Cohort sizes'!N74)*'Cohort sizes'!$K74</f>
        <v>3392.8204575811105</v>
      </c>
      <c r="O74" s="10">
        <f>('Deaths total'!O74/'Cohort sizes'!O74)*'Cohort sizes'!$K74</f>
        <v>3234.907119887841</v>
      </c>
      <c r="P74" s="10">
        <f>('Deaths total'!P74/'Cohort sizes'!P74)*'Cohort sizes'!$K74</f>
        <v>3150.4734289107168</v>
      </c>
    </row>
    <row r="75" spans="1:16" x14ac:dyDescent="0.25">
      <c r="A75" s="3">
        <v>72</v>
      </c>
      <c r="B75" s="10">
        <f>('Deaths total'!B75/'Cohort sizes'!B75)*'Cohort sizes'!$K75</f>
        <v>4051.7187110283139</v>
      </c>
      <c r="C75" s="10">
        <f>('Deaths total'!C75/'Cohort sizes'!C75)*'Cohort sizes'!$K75</f>
        <v>3858.7493824929211</v>
      </c>
      <c r="D75" s="10">
        <f>('Deaths total'!D75/'Cohort sizes'!D75)*'Cohort sizes'!$K75</f>
        <v>3912.4379778821785</v>
      </c>
      <c r="E75" s="10">
        <f>('Deaths total'!E75/'Cohort sizes'!E75)*'Cohort sizes'!$K75</f>
        <v>3950.928259457522</v>
      </c>
      <c r="F75" s="10">
        <f>('Deaths total'!F75/'Cohort sizes'!F75)*'Cohort sizes'!$K75</f>
        <v>3796.7076951598642</v>
      </c>
      <c r="G75" s="10">
        <f>('Deaths total'!G75/'Cohort sizes'!G75)*'Cohort sizes'!$K75</f>
        <v>3667.9209373616713</v>
      </c>
      <c r="H75" s="10">
        <f>('Deaths total'!H75/'Cohort sizes'!H75)*'Cohort sizes'!$K75</f>
        <v>3829.1059280977488</v>
      </c>
      <c r="I75" s="10">
        <f>('Deaths total'!I75/'Cohort sizes'!I75)*'Cohort sizes'!$K75</f>
        <v>4002.6005720235662</v>
      </c>
      <c r="J75" s="10">
        <f>('Deaths total'!J75/'Cohort sizes'!J75)*'Cohort sizes'!$K75</f>
        <v>3185.2222484581162</v>
      </c>
      <c r="K75" s="10">
        <f>('Deaths total'!K75/'Cohort sizes'!K75)*'Cohort sizes'!$K75</f>
        <v>3723.9999999999995</v>
      </c>
      <c r="L75" s="10">
        <f>('Deaths total'!L75/'Cohort sizes'!L75)*'Cohort sizes'!$K75</f>
        <v>4012.4281168613497</v>
      </c>
      <c r="M75" s="10">
        <f>('Deaths total'!M75/'Cohort sizes'!M75)*'Cohort sizes'!$K75</f>
        <v>3970.7984822529256</v>
      </c>
      <c r="N75" s="10">
        <f>('Deaths total'!N75/'Cohort sizes'!N75)*'Cohort sizes'!$K75</f>
        <v>3881.9034925075357</v>
      </c>
      <c r="O75" s="10">
        <f>('Deaths total'!O75/'Cohort sizes'!O75)*'Cohort sizes'!$K75</f>
        <v>3824.8336434787366</v>
      </c>
      <c r="P75" s="10">
        <f>('Deaths total'!P75/'Cohort sizes'!P75)*'Cohort sizes'!$K75</f>
        <v>3479.2174163335803</v>
      </c>
    </row>
    <row r="76" spans="1:16" x14ac:dyDescent="0.25">
      <c r="A76" s="3">
        <v>73</v>
      </c>
      <c r="B76" s="10">
        <f>('Deaths total'!B76/'Cohort sizes'!B76)*'Cohort sizes'!$K76</f>
        <v>4784.4247857822911</v>
      </c>
      <c r="C76" s="10">
        <f>('Deaths total'!C76/'Cohort sizes'!C76)*'Cohort sizes'!$K76</f>
        <v>4501.3541008844277</v>
      </c>
      <c r="D76" s="10">
        <f>('Deaths total'!D76/'Cohort sizes'!D76)*'Cohort sizes'!$K76</f>
        <v>4493.7505896271714</v>
      </c>
      <c r="E76" s="10">
        <f>('Deaths total'!E76/'Cohort sizes'!E76)*'Cohort sizes'!$K76</f>
        <v>4544.2998636915872</v>
      </c>
      <c r="F76" s="10">
        <f>('Deaths total'!F76/'Cohort sizes'!F76)*'Cohort sizes'!$K76</f>
        <v>4329.7633619738353</v>
      </c>
      <c r="G76" s="10">
        <f>('Deaths total'!G76/'Cohort sizes'!G76)*'Cohort sizes'!$K76</f>
        <v>4153.2581404814509</v>
      </c>
      <c r="H76" s="10">
        <f>('Deaths total'!H76/'Cohort sizes'!H76)*'Cohort sizes'!$K76</f>
        <v>4098.3669859488882</v>
      </c>
      <c r="I76" s="10">
        <f>('Deaths total'!I76/'Cohort sizes'!I76)*'Cohort sizes'!$K76</f>
        <v>4170.0984632349637</v>
      </c>
      <c r="J76" s="10">
        <f>('Deaths total'!J76/'Cohort sizes'!J76)*'Cohort sizes'!$K76</f>
        <v>4582.3639471545539</v>
      </c>
      <c r="K76" s="10">
        <f>('Deaths total'!K76/'Cohort sizes'!K76)*'Cohort sizes'!$K76</f>
        <v>3447</v>
      </c>
      <c r="L76" s="10">
        <f>('Deaths total'!L76/'Cohort sizes'!L76)*'Cohort sizes'!$K76</f>
        <v>4429.8700884990985</v>
      </c>
      <c r="M76" s="10">
        <f>('Deaths total'!M76/'Cohort sizes'!M76)*'Cohort sizes'!$K76</f>
        <v>4572.4021352874388</v>
      </c>
      <c r="N76" s="10">
        <f>('Deaths total'!N76/'Cohort sizes'!N76)*'Cohort sizes'!$K76</f>
        <v>4395.7471536847142</v>
      </c>
      <c r="O76" s="10">
        <f>('Deaths total'!O76/'Cohort sizes'!O76)*'Cohort sizes'!$K76</f>
        <v>4275.6660068521323</v>
      </c>
      <c r="P76" s="10">
        <f>('Deaths total'!P76/'Cohort sizes'!P76)*'Cohort sizes'!$K76</f>
        <v>3880.9824146559426</v>
      </c>
    </row>
    <row r="77" spans="1:16" x14ac:dyDescent="0.25">
      <c r="A77" s="3">
        <v>74</v>
      </c>
      <c r="B77" s="10">
        <f>('Deaths total'!B77/'Cohort sizes'!B77)*'Cohort sizes'!$K77</f>
        <v>3708.6679243012823</v>
      </c>
      <c r="C77" s="10">
        <f>('Deaths total'!C77/'Cohort sizes'!C77)*'Cohort sizes'!$K77</f>
        <v>3602.9720895254532</v>
      </c>
      <c r="D77" s="10">
        <f>('Deaths total'!D77/'Cohort sizes'!D77)*'Cohort sizes'!$K77</f>
        <v>3376.5365039096996</v>
      </c>
      <c r="E77" s="10">
        <f>('Deaths total'!E77/'Cohort sizes'!E77)*'Cohort sizes'!$K77</f>
        <v>3335.2111386955362</v>
      </c>
      <c r="F77" s="10">
        <f>('Deaths total'!F77/'Cohort sizes'!F77)*'Cohort sizes'!$K77</f>
        <v>3239.6984915114404</v>
      </c>
      <c r="G77" s="10">
        <f>('Deaths total'!G77/'Cohort sizes'!G77)*'Cohort sizes'!$K77</f>
        <v>3505.5454750410086</v>
      </c>
      <c r="H77" s="10">
        <f>('Deaths total'!H77/'Cohort sizes'!H77)*'Cohort sizes'!$K77</f>
        <v>3391.058543681394</v>
      </c>
      <c r="I77" s="10">
        <f>('Deaths total'!I77/'Cohort sizes'!I77)*'Cohort sizes'!$K77</f>
        <v>3169.5411152989082</v>
      </c>
      <c r="J77" s="10">
        <f>('Deaths total'!J77/'Cohort sizes'!J77)*'Cohort sizes'!$K77</f>
        <v>3292.0877240061263</v>
      </c>
      <c r="K77" s="10">
        <f>('Deaths total'!K77/'Cohort sizes'!K77)*'Cohort sizes'!$K77</f>
        <v>3391</v>
      </c>
      <c r="L77" s="10">
        <f>('Deaths total'!L77/'Cohort sizes'!L77)*'Cohort sizes'!$K77</f>
        <v>2898.5829620834479</v>
      </c>
      <c r="M77" s="10">
        <f>('Deaths total'!M77/'Cohort sizes'!M77)*'Cohort sizes'!$K77</f>
        <v>3548.7767315103874</v>
      </c>
      <c r="N77" s="10">
        <f>('Deaths total'!N77/'Cohort sizes'!N77)*'Cohort sizes'!$K77</f>
        <v>3503.8960070394578</v>
      </c>
      <c r="O77" s="10">
        <f>('Deaths total'!O77/'Cohort sizes'!O77)*'Cohort sizes'!$K77</f>
        <v>3374.6621192409366</v>
      </c>
      <c r="P77" s="10">
        <f>('Deaths total'!P77/'Cohort sizes'!P77)*'Cohort sizes'!$K77</f>
        <v>3088.8617868067213</v>
      </c>
    </row>
    <row r="78" spans="1:16" x14ac:dyDescent="0.25">
      <c r="A78" s="3">
        <v>75</v>
      </c>
      <c r="B78" s="10">
        <f>('Deaths total'!B78/'Cohort sizes'!B78)*'Cohort sizes'!$K78</f>
        <v>4381.1057319311694</v>
      </c>
      <c r="C78" s="10">
        <f>('Deaths total'!C78/'Cohort sizes'!C78)*'Cohort sizes'!$K78</f>
        <v>4117.250665585274</v>
      </c>
      <c r="D78" s="10">
        <f>('Deaths total'!D78/'Cohort sizes'!D78)*'Cohort sizes'!$K78</f>
        <v>4045.0310698326471</v>
      </c>
      <c r="E78" s="10">
        <f>('Deaths total'!E78/'Cohort sizes'!E78)*'Cohort sizes'!$K78</f>
        <v>3886.7927972372968</v>
      </c>
      <c r="F78" s="10">
        <f>('Deaths total'!F78/'Cohort sizes'!F78)*'Cohort sizes'!$K78</f>
        <v>3721.908386255524</v>
      </c>
      <c r="G78" s="10">
        <f>('Deaths total'!G78/'Cohort sizes'!G78)*'Cohort sizes'!$K78</f>
        <v>3719.7469013789737</v>
      </c>
      <c r="H78" s="10">
        <f>('Deaths total'!H78/'Cohort sizes'!H78)*'Cohort sizes'!$K78</f>
        <v>3845.7048026870852</v>
      </c>
      <c r="I78" s="10">
        <f>('Deaths total'!I78/'Cohort sizes'!I78)*'Cohort sizes'!$K78</f>
        <v>3667.425780775307</v>
      </c>
      <c r="J78" s="10">
        <f>('Deaths total'!J78/'Cohort sizes'!J78)*'Cohort sizes'!$K78</f>
        <v>3602.0034191401496</v>
      </c>
      <c r="K78" s="10">
        <f>('Deaths total'!K78/'Cohort sizes'!K78)*'Cohort sizes'!$K78</f>
        <v>3765</v>
      </c>
      <c r="L78" s="10">
        <f>('Deaths total'!L78/'Cohort sizes'!L78)*'Cohort sizes'!$K78</f>
        <v>4291.7908704137935</v>
      </c>
      <c r="M78" s="10">
        <f>('Deaths total'!M78/'Cohort sizes'!M78)*'Cohort sizes'!$K78</f>
        <v>3355.3453336413768</v>
      </c>
      <c r="N78" s="10">
        <f>('Deaths total'!N78/'Cohort sizes'!N78)*'Cohort sizes'!$K78</f>
        <v>3993.9455707268339</v>
      </c>
      <c r="O78" s="10">
        <f>('Deaths total'!O78/'Cohort sizes'!O78)*'Cohort sizes'!$K78</f>
        <v>3779.5048229394142</v>
      </c>
      <c r="P78" s="10">
        <f>('Deaths total'!P78/'Cohort sizes'!P78)*'Cohort sizes'!$K78</f>
        <v>3453.7623479733875</v>
      </c>
    </row>
    <row r="79" spans="1:16" x14ac:dyDescent="0.25">
      <c r="A79" s="3">
        <v>76</v>
      </c>
      <c r="B79" s="10">
        <f>('Deaths total'!B79/'Cohort sizes'!B79)*'Cohort sizes'!$K79</f>
        <v>4463.0461202309307</v>
      </c>
      <c r="C79" s="10">
        <f>('Deaths total'!C79/'Cohort sizes'!C79)*'Cohort sizes'!$K79</f>
        <v>4384.1112528516223</v>
      </c>
      <c r="D79" s="10">
        <f>('Deaths total'!D79/'Cohort sizes'!D79)*'Cohort sizes'!$K79</f>
        <v>4095.1106416928073</v>
      </c>
      <c r="E79" s="10">
        <f>('Deaths total'!E79/'Cohort sizes'!E79)*'Cohort sizes'!$K79</f>
        <v>4096.0207733035586</v>
      </c>
      <c r="F79" s="10">
        <f>('Deaths total'!F79/'Cohort sizes'!F79)*'Cohort sizes'!$K79</f>
        <v>3860.2629615563151</v>
      </c>
      <c r="G79" s="10">
        <f>('Deaths total'!G79/'Cohort sizes'!G79)*'Cohort sizes'!$K79</f>
        <v>3965.2209536712712</v>
      </c>
      <c r="H79" s="10">
        <f>('Deaths total'!H79/'Cohort sizes'!H79)*'Cohort sizes'!$K79</f>
        <v>3883.6903537540597</v>
      </c>
      <c r="I79" s="10">
        <f>('Deaths total'!I79/'Cohort sizes'!I79)*'Cohort sizes'!$K79</f>
        <v>4023.5270936765091</v>
      </c>
      <c r="J79" s="10">
        <f>('Deaths total'!J79/'Cohort sizes'!J79)*'Cohort sizes'!$K79</f>
        <v>3780.122147870592</v>
      </c>
      <c r="K79" s="10">
        <f>('Deaths total'!K79/'Cohort sizes'!K79)*'Cohort sizes'!$K79</f>
        <v>3636</v>
      </c>
      <c r="L79" s="10">
        <f>('Deaths total'!L79/'Cohort sizes'!L79)*'Cohort sizes'!$K79</f>
        <v>4224.6660640637883</v>
      </c>
      <c r="M79" s="10">
        <f>('Deaths total'!M79/'Cohort sizes'!M79)*'Cohort sizes'!$K79</f>
        <v>4548.0994811623696</v>
      </c>
      <c r="N79" s="10">
        <f>('Deaths total'!N79/'Cohort sizes'!N79)*'Cohort sizes'!$K79</f>
        <v>3393.5275408332091</v>
      </c>
      <c r="O79" s="10">
        <f>('Deaths total'!O79/'Cohort sizes'!O79)*'Cohort sizes'!$K79</f>
        <v>4052.1344596559666</v>
      </c>
      <c r="P79" s="10">
        <f>('Deaths total'!P79/'Cohort sizes'!P79)*'Cohort sizes'!$K79</f>
        <v>3476.9944173994609</v>
      </c>
    </row>
    <row r="80" spans="1:16" x14ac:dyDescent="0.25">
      <c r="A80" s="3">
        <v>77</v>
      </c>
      <c r="B80" s="10">
        <f>('Deaths total'!B80/'Cohort sizes'!B80)*'Cohort sizes'!$K80</f>
        <v>4622.4426044935981</v>
      </c>
      <c r="C80" s="10">
        <f>('Deaths total'!C80/'Cohort sizes'!C80)*'Cohort sizes'!$K80</f>
        <v>4138.5745856353587</v>
      </c>
      <c r="D80" s="10">
        <f>('Deaths total'!D80/'Cohort sizes'!D80)*'Cohort sizes'!$K80</f>
        <v>4257.9195888173699</v>
      </c>
      <c r="E80" s="10">
        <f>('Deaths total'!E80/'Cohort sizes'!E80)*'Cohort sizes'!$K80</f>
        <v>4103.0242744309953</v>
      </c>
      <c r="F80" s="10">
        <f>('Deaths total'!F80/'Cohort sizes'!F80)*'Cohort sizes'!$K80</f>
        <v>3912.1815027829311</v>
      </c>
      <c r="G80" s="10">
        <f>('Deaths total'!G80/'Cohort sizes'!G80)*'Cohort sizes'!$K80</f>
        <v>3973.2424910970208</v>
      </c>
      <c r="H80" s="10">
        <f>('Deaths total'!H80/'Cohort sizes'!H80)*'Cohort sizes'!$K80</f>
        <v>3952.964527486733</v>
      </c>
      <c r="I80" s="10">
        <f>('Deaths total'!I80/'Cohort sizes'!I80)*'Cohort sizes'!$K80</f>
        <v>3750.1053036944782</v>
      </c>
      <c r="J80" s="10">
        <f>('Deaths total'!J80/'Cohort sizes'!J80)*'Cohort sizes'!$K80</f>
        <v>4014.6360222776648</v>
      </c>
      <c r="K80" s="10">
        <f>('Deaths total'!K80/'Cohort sizes'!K80)*'Cohort sizes'!$K80</f>
        <v>3640</v>
      </c>
      <c r="L80" s="10">
        <f>('Deaths total'!L80/'Cohort sizes'!L80)*'Cohort sizes'!$K80</f>
        <v>4113.3290686190785</v>
      </c>
      <c r="M80" s="10">
        <f>('Deaths total'!M80/'Cohort sizes'!M80)*'Cohort sizes'!$K80</f>
        <v>4184.2865073737939</v>
      </c>
      <c r="N80" s="10">
        <f>('Deaths total'!N80/'Cohort sizes'!N80)*'Cohort sizes'!$K80</f>
        <v>4333.6626924507254</v>
      </c>
      <c r="O80" s="10">
        <f>('Deaths total'!O80/'Cohort sizes'!O80)*'Cohort sizes'!$K80</f>
        <v>3314.6919867461893</v>
      </c>
      <c r="P80" s="10">
        <f>('Deaths total'!P80/'Cohort sizes'!P80)*'Cohort sizes'!$K80</f>
        <v>3473.2768565046499</v>
      </c>
    </row>
    <row r="81" spans="1:16" x14ac:dyDescent="0.25">
      <c r="A81" s="3">
        <v>78</v>
      </c>
      <c r="B81" s="10">
        <f>('Deaths total'!B81/'Cohort sizes'!B81)*'Cohort sizes'!$K81</f>
        <v>4673.822471295236</v>
      </c>
      <c r="C81" s="10">
        <f>('Deaths total'!C81/'Cohort sizes'!C81)*'Cohort sizes'!$K81</f>
        <v>4549.3409654488341</v>
      </c>
      <c r="D81" s="10">
        <f>('Deaths total'!D81/'Cohort sizes'!D81)*'Cohort sizes'!$K81</f>
        <v>4540.4490227898114</v>
      </c>
      <c r="E81" s="10">
        <f>('Deaths total'!E81/'Cohort sizes'!E81)*'Cohort sizes'!$K81</f>
        <v>4169.4262117492726</v>
      </c>
      <c r="F81" s="10">
        <f>('Deaths total'!F81/'Cohort sizes'!F81)*'Cohort sizes'!$K81</f>
        <v>4075.6485622385994</v>
      </c>
      <c r="G81" s="10">
        <f>('Deaths total'!G81/'Cohort sizes'!G81)*'Cohort sizes'!$K81</f>
        <v>4230.3928571428569</v>
      </c>
      <c r="H81" s="10">
        <f>('Deaths total'!H81/'Cohort sizes'!H81)*'Cohort sizes'!$K81</f>
        <v>3954.1858829439839</v>
      </c>
      <c r="I81" s="10">
        <f>('Deaths total'!I81/'Cohort sizes'!I81)*'Cohort sizes'!$K81</f>
        <v>3921.6839019938225</v>
      </c>
      <c r="J81" s="10">
        <f>('Deaths total'!J81/'Cohort sizes'!J81)*'Cohort sizes'!$K81</f>
        <v>3967.9360435620797</v>
      </c>
      <c r="K81" s="10">
        <f>('Deaths total'!K81/'Cohort sizes'!K81)*'Cohort sizes'!$K81</f>
        <v>4018.0000000000005</v>
      </c>
      <c r="L81" s="10">
        <f>('Deaths total'!L81/'Cohort sizes'!L81)*'Cohort sizes'!$K81</f>
        <v>4338.7284524853922</v>
      </c>
      <c r="M81" s="10">
        <f>('Deaths total'!M81/'Cohort sizes'!M81)*'Cohort sizes'!$K81</f>
        <v>4155.6789960369888</v>
      </c>
      <c r="N81" s="10">
        <f>('Deaths total'!N81/'Cohort sizes'!N81)*'Cohort sizes'!$K81</f>
        <v>4147.0651434269957</v>
      </c>
      <c r="O81" s="10">
        <f>('Deaths total'!O81/'Cohort sizes'!O81)*'Cohort sizes'!$K81</f>
        <v>4317.7035602287406</v>
      </c>
      <c r="P81" s="10">
        <f>('Deaths total'!P81/'Cohort sizes'!P81)*'Cohort sizes'!$K81</f>
        <v>3645.2445032322576</v>
      </c>
    </row>
    <row r="82" spans="1:16" x14ac:dyDescent="0.25">
      <c r="A82" s="3">
        <v>79</v>
      </c>
      <c r="B82" s="10">
        <f>('Deaths total'!B82/'Cohort sizes'!B82)*'Cohort sizes'!$K82</f>
        <v>5107.3729803387187</v>
      </c>
      <c r="C82" s="10">
        <f>('Deaths total'!C82/'Cohort sizes'!C82)*'Cohort sizes'!$K82</f>
        <v>4946.9423423993921</v>
      </c>
      <c r="D82" s="10">
        <f>('Deaths total'!D82/'Cohort sizes'!D82)*'Cohort sizes'!$K82</f>
        <v>5091.7432997559636</v>
      </c>
      <c r="E82" s="10">
        <f>('Deaths total'!E82/'Cohort sizes'!E82)*'Cohort sizes'!$K82</f>
        <v>4769.6690240452617</v>
      </c>
      <c r="F82" s="10">
        <f>('Deaths total'!F82/'Cohort sizes'!F82)*'Cohort sizes'!$K82</f>
        <v>4546.8147070657051</v>
      </c>
      <c r="G82" s="10">
        <f>('Deaths total'!G82/'Cohort sizes'!G82)*'Cohort sizes'!$K82</f>
        <v>4675.7183231276495</v>
      </c>
      <c r="H82" s="10">
        <f>('Deaths total'!H82/'Cohort sizes'!H82)*'Cohort sizes'!$K82</f>
        <v>4646.4623866723723</v>
      </c>
      <c r="I82" s="10">
        <f>('Deaths total'!I82/'Cohort sizes'!I82)*'Cohort sizes'!$K82</f>
        <v>4418.5927124602422</v>
      </c>
      <c r="J82" s="10">
        <f>('Deaths total'!J82/'Cohort sizes'!J82)*'Cohort sizes'!$K82</f>
        <v>4404.8648525871076</v>
      </c>
      <c r="K82" s="10">
        <f>('Deaths total'!K82/'Cohort sizes'!K82)*'Cohort sizes'!$K82</f>
        <v>4376</v>
      </c>
      <c r="L82" s="10">
        <f>('Deaths total'!L82/'Cohort sizes'!L82)*'Cohort sizes'!$K82</f>
        <v>4984.9703057474781</v>
      </c>
      <c r="M82" s="10">
        <f>('Deaths total'!M82/'Cohort sizes'!M82)*'Cohort sizes'!$K82</f>
        <v>4752.3624161073831</v>
      </c>
      <c r="N82" s="10">
        <f>('Deaths total'!N82/'Cohort sizes'!N82)*'Cohort sizes'!$K82</f>
        <v>4499.4963409384418</v>
      </c>
      <c r="O82" s="10">
        <f>('Deaths total'!O82/'Cohort sizes'!O82)*'Cohort sizes'!$K82</f>
        <v>4512.7119533394671</v>
      </c>
      <c r="P82" s="10">
        <f>('Deaths total'!P82/'Cohort sizes'!P82)*'Cohort sizes'!$K82</f>
        <v>4081.0332037559524</v>
      </c>
    </row>
    <row r="83" spans="1:16" x14ac:dyDescent="0.25">
      <c r="A83" s="3">
        <v>80</v>
      </c>
      <c r="B83" s="10">
        <f>('Deaths total'!B83/'Cohort sizes'!B83)*'Cohort sizes'!$K83</f>
        <v>5337.3812049933404</v>
      </c>
      <c r="C83" s="10">
        <f>('Deaths total'!C83/'Cohort sizes'!C83)*'Cohort sizes'!$K83</f>
        <v>5289.3204169165829</v>
      </c>
      <c r="D83" s="10">
        <f>('Deaths total'!D83/'Cohort sizes'!D83)*'Cohort sizes'!$K83</f>
        <v>5207.7243685238518</v>
      </c>
      <c r="E83" s="10">
        <f>('Deaths total'!E83/'Cohort sizes'!E83)*'Cohort sizes'!$K83</f>
        <v>5316.7976523762945</v>
      </c>
      <c r="F83" s="10">
        <f>('Deaths total'!F83/'Cohort sizes'!F83)*'Cohort sizes'!$K83</f>
        <v>4778.1125107889302</v>
      </c>
      <c r="G83" s="10">
        <f>('Deaths total'!G83/'Cohort sizes'!G83)*'Cohort sizes'!$K83</f>
        <v>4995.93610794293</v>
      </c>
      <c r="H83" s="10">
        <f>('Deaths total'!H83/'Cohort sizes'!H83)*'Cohort sizes'!$K83</f>
        <v>4885.2862413897628</v>
      </c>
      <c r="I83" s="10">
        <f>('Deaths total'!I83/'Cohort sizes'!I83)*'Cohort sizes'!$K83</f>
        <v>4826.9368369748945</v>
      </c>
      <c r="J83" s="10">
        <f>('Deaths total'!J83/'Cohort sizes'!J83)*'Cohort sizes'!$K83</f>
        <v>4539.8554695062921</v>
      </c>
      <c r="K83" s="10">
        <f>('Deaths total'!K83/'Cohort sizes'!K83)*'Cohort sizes'!$K83</f>
        <v>4588</v>
      </c>
      <c r="L83" s="10">
        <f>('Deaths total'!L83/'Cohort sizes'!L83)*'Cohort sizes'!$K83</f>
        <v>5115.9590234998859</v>
      </c>
      <c r="M83" s="10">
        <f>('Deaths total'!M83/'Cohort sizes'!M83)*'Cohort sizes'!$K83</f>
        <v>5185.0444886619616</v>
      </c>
      <c r="N83" s="10">
        <f>('Deaths total'!N83/'Cohort sizes'!N83)*'Cohort sizes'!$K83</f>
        <v>4687.2652065070124</v>
      </c>
      <c r="O83" s="10">
        <f>('Deaths total'!O83/'Cohort sizes'!O83)*'Cohort sizes'!$K83</f>
        <v>4603.8053633864583</v>
      </c>
      <c r="P83" s="10">
        <f>('Deaths total'!P83/'Cohort sizes'!P83)*'Cohort sizes'!$K83</f>
        <v>4326.7005861097941</v>
      </c>
    </row>
    <row r="84" spans="1:16" x14ac:dyDescent="0.25">
      <c r="A84" s="3">
        <v>81</v>
      </c>
      <c r="B84" s="10">
        <f>('Deaths total'!B84/'Cohort sizes'!B84)*'Cohort sizes'!$K84</f>
        <v>5511.6513558729521</v>
      </c>
      <c r="C84" s="10">
        <f>('Deaths total'!C84/'Cohort sizes'!C84)*'Cohort sizes'!$K84</f>
        <v>5483.0513094855978</v>
      </c>
      <c r="D84" s="10">
        <f>('Deaths total'!D84/'Cohort sizes'!D84)*'Cohort sizes'!$K84</f>
        <v>5588.6730348045512</v>
      </c>
      <c r="E84" s="10">
        <f>('Deaths total'!E84/'Cohort sizes'!E84)*'Cohort sizes'!$K84</f>
        <v>5402.7148594377513</v>
      </c>
      <c r="F84" s="10">
        <f>('Deaths total'!F84/'Cohort sizes'!F84)*'Cohort sizes'!$K84</f>
        <v>5156.9662702626174</v>
      </c>
      <c r="G84" s="10">
        <f>('Deaths total'!G84/'Cohort sizes'!G84)*'Cohort sizes'!$K84</f>
        <v>5344.3955892803924</v>
      </c>
      <c r="H84" s="10">
        <f>('Deaths total'!H84/'Cohort sizes'!H84)*'Cohort sizes'!$K84</f>
        <v>5065.7948717948721</v>
      </c>
      <c r="I84" s="10">
        <f>('Deaths total'!I84/'Cohort sizes'!I84)*'Cohort sizes'!$K84</f>
        <v>5081.5859337336196</v>
      </c>
      <c r="J84" s="10">
        <f>('Deaths total'!J84/'Cohort sizes'!J84)*'Cohort sizes'!$K84</f>
        <v>4874.6794700693335</v>
      </c>
      <c r="K84" s="10">
        <f>('Deaths total'!K84/'Cohort sizes'!K84)*'Cohort sizes'!$K84</f>
        <v>4694</v>
      </c>
      <c r="L84" s="10">
        <f>('Deaths total'!L84/'Cohort sizes'!L84)*'Cohort sizes'!$K84</f>
        <v>5261.4675198509076</v>
      </c>
      <c r="M84" s="10">
        <f>('Deaths total'!M84/'Cohort sizes'!M84)*'Cohort sizes'!$K84</f>
        <v>5246.9589645254073</v>
      </c>
      <c r="N84" s="10">
        <f>('Deaths total'!N84/'Cohort sizes'!N84)*'Cohort sizes'!$K84</f>
        <v>5060.8613840932567</v>
      </c>
      <c r="O84" s="10">
        <f>('Deaths total'!O84/'Cohort sizes'!O84)*'Cohort sizes'!$K84</f>
        <v>4935.1371276410891</v>
      </c>
      <c r="P84" s="10">
        <f>('Deaths total'!P84/'Cohort sizes'!P84)*'Cohort sizes'!$K84</f>
        <v>4670.3884073152631</v>
      </c>
    </row>
    <row r="85" spans="1:16" x14ac:dyDescent="0.25">
      <c r="A85" s="3">
        <v>82</v>
      </c>
      <c r="B85" s="10">
        <f>('Deaths total'!B85/'Cohort sizes'!B85)*'Cohort sizes'!$K85</f>
        <v>5555.0779796248944</v>
      </c>
      <c r="C85" s="10">
        <f>('Deaths total'!C85/'Cohort sizes'!C85)*'Cohort sizes'!$K85</f>
        <v>5557.2169698895686</v>
      </c>
      <c r="D85" s="10">
        <f>('Deaths total'!D85/'Cohort sizes'!D85)*'Cohort sizes'!$K85</f>
        <v>5389.682350567974</v>
      </c>
      <c r="E85" s="10">
        <f>('Deaths total'!E85/'Cohort sizes'!E85)*'Cohort sizes'!$K85</f>
        <v>5360.0549035410268</v>
      </c>
      <c r="F85" s="10">
        <f>('Deaths total'!F85/'Cohort sizes'!F85)*'Cohort sizes'!$K85</f>
        <v>4982.8410150117743</v>
      </c>
      <c r="G85" s="10">
        <f>('Deaths total'!G85/'Cohort sizes'!G85)*'Cohort sizes'!$K85</f>
        <v>5318.4079679390643</v>
      </c>
      <c r="H85" s="10">
        <f>('Deaths total'!H85/'Cohort sizes'!H85)*'Cohort sizes'!$K85</f>
        <v>5149.1832669322712</v>
      </c>
      <c r="I85" s="10">
        <f>('Deaths total'!I85/'Cohort sizes'!I85)*'Cohort sizes'!$K85</f>
        <v>5060.6065794010301</v>
      </c>
      <c r="J85" s="10">
        <f>('Deaths total'!J85/'Cohort sizes'!J85)*'Cohort sizes'!$K85</f>
        <v>5098.3516394673316</v>
      </c>
      <c r="K85" s="10">
        <f>('Deaths total'!K85/'Cohort sizes'!K85)*'Cohort sizes'!$K85</f>
        <v>4917</v>
      </c>
      <c r="L85" s="10">
        <f>('Deaths total'!L85/'Cohort sizes'!L85)*'Cohort sizes'!$K85</f>
        <v>5241.1747383246375</v>
      </c>
      <c r="M85" s="10">
        <f>('Deaths total'!M85/'Cohort sizes'!M85)*'Cohort sizes'!$K85</f>
        <v>5240.8385812332999</v>
      </c>
      <c r="N85" s="10">
        <f>('Deaths total'!N85/'Cohort sizes'!N85)*'Cohort sizes'!$K85</f>
        <v>5105.0311747201367</v>
      </c>
      <c r="O85" s="10">
        <f>('Deaths total'!O85/'Cohort sizes'!O85)*'Cohort sizes'!$K85</f>
        <v>5169.6931955942846</v>
      </c>
      <c r="P85" s="10">
        <f>('Deaths total'!P85/'Cohort sizes'!P85)*'Cohort sizes'!$K85</f>
        <v>4831.9025877812683</v>
      </c>
    </row>
    <row r="86" spans="1:16" x14ac:dyDescent="0.25">
      <c r="A86" s="3">
        <v>83</v>
      </c>
      <c r="B86" s="10">
        <f>('Deaths total'!B86/'Cohort sizes'!B86)*'Cohort sizes'!$K86</f>
        <v>5873.2971221195057</v>
      </c>
      <c r="C86" s="10">
        <f>('Deaths total'!C86/'Cohort sizes'!C86)*'Cohort sizes'!$K86</f>
        <v>5598.1623545555904</v>
      </c>
      <c r="D86" s="10">
        <f>('Deaths total'!D86/'Cohort sizes'!D86)*'Cohort sizes'!$K86</f>
        <v>5672.7722635163782</v>
      </c>
      <c r="E86" s="10">
        <f>('Deaths total'!E86/'Cohort sizes'!E86)*'Cohort sizes'!$K86</f>
        <v>5426.719468574348</v>
      </c>
      <c r="F86" s="10">
        <f>('Deaths total'!F86/'Cohort sizes'!F86)*'Cohort sizes'!$K86</f>
        <v>5594.7061905399969</v>
      </c>
      <c r="G86" s="10">
        <f>('Deaths total'!G86/'Cohort sizes'!G86)*'Cohort sizes'!$K86</f>
        <v>5479.3695584131037</v>
      </c>
      <c r="H86" s="10">
        <f>('Deaths total'!H86/'Cohort sizes'!H86)*'Cohort sizes'!$K86</f>
        <v>5605.4279018034485</v>
      </c>
      <c r="I86" s="10">
        <f>('Deaths total'!I86/'Cohort sizes'!I86)*'Cohort sizes'!$K86</f>
        <v>5291.7053261289084</v>
      </c>
      <c r="J86" s="10">
        <f>('Deaths total'!J86/'Cohort sizes'!J86)*'Cohort sizes'!$K86</f>
        <v>5308.7564668769719</v>
      </c>
      <c r="K86" s="10">
        <f>('Deaths total'!K86/'Cohort sizes'!K86)*'Cohort sizes'!$K86</f>
        <v>5108</v>
      </c>
      <c r="L86" s="10">
        <f>('Deaths total'!L86/'Cohort sizes'!L86)*'Cohort sizes'!$K86</f>
        <v>5778.7636383473955</v>
      </c>
      <c r="M86" s="10">
        <f>('Deaths total'!M86/'Cohort sizes'!M86)*'Cohort sizes'!$K86</f>
        <v>5260.0775089097224</v>
      </c>
      <c r="N86" s="10">
        <f>('Deaths total'!N86/'Cohort sizes'!N86)*'Cohort sizes'!$K86</f>
        <v>5206.7286658653838</v>
      </c>
      <c r="O86" s="10">
        <f>('Deaths total'!O86/'Cohort sizes'!O86)*'Cohort sizes'!$K86</f>
        <v>5332.9830568548587</v>
      </c>
      <c r="P86" s="10">
        <f>('Deaths total'!P86/'Cohort sizes'!P86)*'Cohort sizes'!$K86</f>
        <v>5204.7085419100522</v>
      </c>
    </row>
    <row r="87" spans="1:16" x14ac:dyDescent="0.25">
      <c r="A87" s="3">
        <v>84</v>
      </c>
      <c r="B87" s="10">
        <f>('Deaths total'!B87/'Cohort sizes'!B87)*'Cohort sizes'!$K87</f>
        <v>5761.5723932921901</v>
      </c>
      <c r="C87" s="10">
        <f>('Deaths total'!C87/'Cohort sizes'!C87)*'Cohort sizes'!$K87</f>
        <v>5820.3854375954352</v>
      </c>
      <c r="D87" s="10">
        <f>('Deaths total'!D87/'Cohort sizes'!D87)*'Cohort sizes'!$K87</f>
        <v>5850.3494799039827</v>
      </c>
      <c r="E87" s="10">
        <f>('Deaths total'!E87/'Cohort sizes'!E87)*'Cohort sizes'!$K87</f>
        <v>5671.4310344827582</v>
      </c>
      <c r="F87" s="10">
        <f>('Deaths total'!F87/'Cohort sizes'!F87)*'Cohort sizes'!$K87</f>
        <v>5346.832605405405</v>
      </c>
      <c r="G87" s="10">
        <f>('Deaths total'!G87/'Cohort sizes'!G87)*'Cohort sizes'!$K87</f>
        <v>5702.645439393069</v>
      </c>
      <c r="H87" s="10">
        <f>('Deaths total'!H87/'Cohort sizes'!H87)*'Cohort sizes'!$K87</f>
        <v>5528.6291028599398</v>
      </c>
      <c r="I87" s="10">
        <f>('Deaths total'!I87/'Cohort sizes'!I87)*'Cohort sizes'!$K87</f>
        <v>5649.9711411586095</v>
      </c>
      <c r="J87" s="10">
        <f>('Deaths total'!J87/'Cohort sizes'!J87)*'Cohort sizes'!$K87</f>
        <v>5318.0246016676301</v>
      </c>
      <c r="K87" s="10">
        <f>('Deaths total'!K87/'Cohort sizes'!K87)*'Cohort sizes'!$K87</f>
        <v>5376</v>
      </c>
      <c r="L87" s="10">
        <f>('Deaths total'!L87/'Cohort sizes'!L87)*'Cohort sizes'!$K87</f>
        <v>5806.5231253690217</v>
      </c>
      <c r="M87" s="10">
        <f>('Deaths total'!M87/'Cohort sizes'!M87)*'Cohort sizes'!$K87</f>
        <v>5784.5409697364139</v>
      </c>
      <c r="N87" s="10">
        <f>('Deaths total'!N87/'Cohort sizes'!N87)*'Cohort sizes'!$K87</f>
        <v>5291.3206795633123</v>
      </c>
      <c r="O87" s="10">
        <f>('Deaths total'!O87/'Cohort sizes'!O87)*'Cohort sizes'!$K87</f>
        <v>5192.3557142007257</v>
      </c>
      <c r="P87" s="10">
        <f>('Deaths total'!P87/'Cohort sizes'!P87)*'Cohort sizes'!$K87</f>
        <v>5530.2356136541202</v>
      </c>
    </row>
    <row r="88" spans="1:16" x14ac:dyDescent="0.25">
      <c r="A88" s="3">
        <v>85</v>
      </c>
      <c r="B88" s="10">
        <f>('Deaths total'!B88/'Cohort sizes'!B88)*'Cohort sizes'!$K88</f>
        <v>5857.724872170772</v>
      </c>
      <c r="C88" s="10">
        <f>('Deaths total'!C88/'Cohort sizes'!C88)*'Cohort sizes'!$K88</f>
        <v>5769.4700367969162</v>
      </c>
      <c r="D88" s="10">
        <f>('Deaths total'!D88/'Cohort sizes'!D88)*'Cohort sizes'!$K88</f>
        <v>6069.2469668138883</v>
      </c>
      <c r="E88" s="10">
        <f>('Deaths total'!E88/'Cohort sizes'!E88)*'Cohort sizes'!$K88</f>
        <v>5865.0942290351668</v>
      </c>
      <c r="F88" s="10">
        <f>('Deaths total'!F88/'Cohort sizes'!F88)*'Cohort sizes'!$K88</f>
        <v>5652.6050994105963</v>
      </c>
      <c r="G88" s="10">
        <f>('Deaths total'!G88/'Cohort sizes'!G88)*'Cohort sizes'!$K88</f>
        <v>5772.2658944217519</v>
      </c>
      <c r="H88" s="10">
        <f>('Deaths total'!H88/'Cohort sizes'!H88)*'Cohort sizes'!$K88</f>
        <v>5984.3147828252168</v>
      </c>
      <c r="I88" s="10">
        <f>('Deaths total'!I88/'Cohort sizes'!I88)*'Cohort sizes'!$K88</f>
        <v>5864.2803875558247</v>
      </c>
      <c r="J88" s="10">
        <f>('Deaths total'!J88/'Cohort sizes'!J88)*'Cohort sizes'!$K88</f>
        <v>5888.1280388730502</v>
      </c>
      <c r="K88" s="10">
        <f>('Deaths total'!K88/'Cohort sizes'!K88)*'Cohort sizes'!$K88</f>
        <v>5455</v>
      </c>
      <c r="L88" s="10">
        <f>('Deaths total'!L88/'Cohort sizes'!L88)*'Cohort sizes'!$K88</f>
        <v>5968.1122001020931</v>
      </c>
      <c r="M88" s="10">
        <f>('Deaths total'!M88/'Cohort sizes'!M88)*'Cohort sizes'!$K88</f>
        <v>5929.9418758821266</v>
      </c>
      <c r="N88" s="10">
        <f>('Deaths total'!N88/'Cohort sizes'!N88)*'Cohort sizes'!$K88</f>
        <v>5750.4683868426237</v>
      </c>
      <c r="O88" s="10">
        <f>('Deaths total'!O88/'Cohort sizes'!O88)*'Cohort sizes'!$K88</f>
        <v>5442.8150643268737</v>
      </c>
      <c r="P88" s="10">
        <f>('Deaths total'!P88/'Cohort sizes'!P88)*'Cohort sizes'!$K88</f>
        <v>5873.9774700816715</v>
      </c>
    </row>
    <row r="89" spans="1:16" x14ac:dyDescent="0.25">
      <c r="A89" s="3">
        <v>86</v>
      </c>
      <c r="B89" s="10">
        <f>('Deaths total'!B89/'Cohort sizes'!B89)*'Cohort sizes'!$K89</f>
        <v>6002.5747779751337</v>
      </c>
      <c r="C89" s="10">
        <f>('Deaths total'!C89/'Cohort sizes'!C89)*'Cohort sizes'!$K89</f>
        <v>5880.379831735012</v>
      </c>
      <c r="D89" s="10">
        <f>('Deaths total'!D89/'Cohort sizes'!D89)*'Cohort sizes'!$K89</f>
        <v>6002.7252080010767</v>
      </c>
      <c r="E89" s="10">
        <f>('Deaths total'!E89/'Cohort sizes'!E89)*'Cohort sizes'!$K89</f>
        <v>5906.4188373296529</v>
      </c>
      <c r="F89" s="10">
        <f>('Deaths total'!F89/'Cohort sizes'!F89)*'Cohort sizes'!$K89</f>
        <v>5475.2720396119203</v>
      </c>
      <c r="G89" s="10">
        <f>('Deaths total'!G89/'Cohort sizes'!G89)*'Cohort sizes'!$K89</f>
        <v>6037.8670525426469</v>
      </c>
      <c r="H89" s="10">
        <f>('Deaths total'!H89/'Cohort sizes'!H89)*'Cohort sizes'!$K89</f>
        <v>5673.7057016046438</v>
      </c>
      <c r="I89" s="10">
        <f>('Deaths total'!I89/'Cohort sizes'!I89)*'Cohort sizes'!$K89</f>
        <v>5782.0451952386629</v>
      </c>
      <c r="J89" s="10">
        <f>('Deaths total'!J89/'Cohort sizes'!J89)*'Cohort sizes'!$K89</f>
        <v>5841.9859701492542</v>
      </c>
      <c r="K89" s="10">
        <f>('Deaths total'!K89/'Cohort sizes'!K89)*'Cohort sizes'!$K89</f>
        <v>5614</v>
      </c>
      <c r="L89" s="10">
        <f>('Deaths total'!L89/'Cohort sizes'!L89)*'Cohort sizes'!$K89</f>
        <v>6289.8144159072081</v>
      </c>
      <c r="M89" s="10">
        <f>('Deaths total'!M89/'Cohort sizes'!M89)*'Cohort sizes'!$K89</f>
        <v>5970.628361193314</v>
      </c>
      <c r="N89" s="10">
        <f>('Deaths total'!N89/'Cohort sizes'!N89)*'Cohort sizes'!$K89</f>
        <v>5803.2541048914991</v>
      </c>
      <c r="O89" s="10">
        <f>('Deaths total'!O89/'Cohort sizes'!O89)*'Cohort sizes'!$K89</f>
        <v>5643.4081079628768</v>
      </c>
      <c r="P89" s="10">
        <f>('Deaths total'!P89/'Cohort sizes'!P89)*'Cohort sizes'!$K89</f>
        <v>5960.344759424398</v>
      </c>
    </row>
    <row r="90" spans="1:16" x14ac:dyDescent="0.25">
      <c r="A90" s="3">
        <v>87</v>
      </c>
      <c r="B90" s="10">
        <f>('Deaths total'!B90/'Cohort sizes'!B90)*'Cohort sizes'!$K90</f>
        <v>6120.6306136741659</v>
      </c>
      <c r="C90" s="10">
        <f>('Deaths total'!C90/'Cohort sizes'!C90)*'Cohort sizes'!$K90</f>
        <v>5973.669206849735</v>
      </c>
      <c r="D90" s="10">
        <f>('Deaths total'!D90/'Cohort sizes'!D90)*'Cohort sizes'!$K90</f>
        <v>6198.0545466437025</v>
      </c>
      <c r="E90" s="10">
        <f>('Deaths total'!E90/'Cohort sizes'!E90)*'Cohort sizes'!$K90</f>
        <v>6072.668573380005</v>
      </c>
      <c r="F90" s="10">
        <f>('Deaths total'!F90/'Cohort sizes'!F90)*'Cohort sizes'!$K90</f>
        <v>5862.7369895576876</v>
      </c>
      <c r="G90" s="10">
        <f>('Deaths total'!G90/'Cohort sizes'!G90)*'Cohort sizes'!$K90</f>
        <v>5951.1827573633682</v>
      </c>
      <c r="H90" s="10">
        <f>('Deaths total'!H90/'Cohort sizes'!H90)*'Cohort sizes'!$K90</f>
        <v>5994.7885422076624</v>
      </c>
      <c r="I90" s="10">
        <f>('Deaths total'!I90/'Cohort sizes'!I90)*'Cohort sizes'!$K90</f>
        <v>5913.0170241743272</v>
      </c>
      <c r="J90" s="10">
        <f>('Deaths total'!J90/'Cohort sizes'!J90)*'Cohort sizes'!$K90</f>
        <v>6091.5894204648357</v>
      </c>
      <c r="K90" s="10">
        <f>('Deaths total'!K90/'Cohort sizes'!K90)*'Cohort sizes'!$K90</f>
        <v>5764</v>
      </c>
      <c r="L90" s="10">
        <f>('Deaths total'!L90/'Cohort sizes'!L90)*'Cohort sizes'!$K90</f>
        <v>6493.4587732342006</v>
      </c>
      <c r="M90" s="10">
        <f>('Deaths total'!M90/'Cohort sizes'!M90)*'Cohort sizes'!$K90</f>
        <v>6204.4310575635873</v>
      </c>
      <c r="N90" s="10">
        <f>('Deaths total'!N90/'Cohort sizes'!N90)*'Cohort sizes'!$K90</f>
        <v>6060.3803589497793</v>
      </c>
      <c r="O90" s="10">
        <f>('Deaths total'!O90/'Cohort sizes'!O90)*'Cohort sizes'!$K90</f>
        <v>5675.6913006683826</v>
      </c>
      <c r="P90" s="10">
        <f>('Deaths total'!P90/'Cohort sizes'!P90)*'Cohort sizes'!$K90</f>
        <v>6172.5511546338375</v>
      </c>
    </row>
    <row r="91" spans="1:16" x14ac:dyDescent="0.25">
      <c r="A91" s="3">
        <v>88</v>
      </c>
      <c r="B91" s="10">
        <f>('Deaths total'!B91/'Cohort sizes'!B91)*'Cohort sizes'!$K91</f>
        <v>5909.4935028029649</v>
      </c>
      <c r="C91" s="10">
        <f>('Deaths total'!C91/'Cohort sizes'!C91)*'Cohort sizes'!$K91</f>
        <v>5734.7613303463722</v>
      </c>
      <c r="D91" s="10">
        <f>('Deaths total'!D91/'Cohort sizes'!D91)*'Cohort sizes'!$K91</f>
        <v>5820.355413385827</v>
      </c>
      <c r="E91" s="10">
        <f>('Deaths total'!E91/'Cohort sizes'!E91)*'Cohort sizes'!$K91</f>
        <v>5939.5761589403974</v>
      </c>
      <c r="F91" s="10">
        <f>('Deaths total'!F91/'Cohort sizes'!F91)*'Cohort sizes'!$K91</f>
        <v>5548.4927702767409</v>
      </c>
      <c r="G91" s="10">
        <f>('Deaths total'!G91/'Cohort sizes'!G91)*'Cohort sizes'!$K91</f>
        <v>5975.8303163109749</v>
      </c>
      <c r="H91" s="10">
        <f>('Deaths total'!H91/'Cohort sizes'!H91)*'Cohort sizes'!$K91</f>
        <v>5751.6258461538455</v>
      </c>
      <c r="I91" s="10">
        <f>('Deaths total'!I91/'Cohort sizes'!I91)*'Cohort sizes'!$K91</f>
        <v>5834.9300400413913</v>
      </c>
      <c r="J91" s="10">
        <f>('Deaths total'!J91/'Cohort sizes'!J91)*'Cohort sizes'!$K91</f>
        <v>5802.7917437238266</v>
      </c>
      <c r="K91" s="10">
        <f>('Deaths total'!K91/'Cohort sizes'!K91)*'Cohort sizes'!$K91</f>
        <v>5782</v>
      </c>
      <c r="L91" s="10">
        <f>('Deaths total'!L91/'Cohort sizes'!L91)*'Cohort sizes'!$K91</f>
        <v>6382.1585532020317</v>
      </c>
      <c r="M91" s="10">
        <f>('Deaths total'!M91/'Cohort sizes'!M91)*'Cohort sizes'!$K91</f>
        <v>6135.9636302407816</v>
      </c>
      <c r="N91" s="10">
        <f>('Deaths total'!N91/'Cohort sizes'!N91)*'Cohort sizes'!$K91</f>
        <v>6079.0405350297688</v>
      </c>
      <c r="O91" s="10">
        <f>('Deaths total'!O91/'Cohort sizes'!O91)*'Cohort sizes'!$K91</f>
        <v>5755.4505212222584</v>
      </c>
      <c r="P91" s="10">
        <f>('Deaths total'!P91/'Cohort sizes'!P91)*'Cohort sizes'!$K91</f>
        <v>6150.1867435215099</v>
      </c>
    </row>
    <row r="92" spans="1:16" x14ac:dyDescent="0.25">
      <c r="A92" s="3">
        <v>89</v>
      </c>
      <c r="B92" s="10">
        <f>('Deaths total'!B92/'Cohort sizes'!B92)*'Cohort sizes'!$K92</f>
        <v>5781.7527299925205</v>
      </c>
      <c r="C92" s="10">
        <f>('Deaths total'!C92/'Cohort sizes'!C92)*'Cohort sizes'!$K92</f>
        <v>5638.1417053073037</v>
      </c>
      <c r="D92" s="10">
        <f>('Deaths total'!D92/'Cohort sizes'!D92)*'Cohort sizes'!$K92</f>
        <v>5516.9393964888668</v>
      </c>
      <c r="E92" s="10">
        <f>('Deaths total'!E92/'Cohort sizes'!E92)*'Cohort sizes'!$K92</f>
        <v>5640.8313222583902</v>
      </c>
      <c r="F92" s="10">
        <f>('Deaths total'!F92/'Cohort sizes'!F92)*'Cohort sizes'!$K92</f>
        <v>5545.2092879431029</v>
      </c>
      <c r="G92" s="10">
        <f>('Deaths total'!G92/'Cohort sizes'!G92)*'Cohort sizes'!$K92</f>
        <v>5613.8147996729358</v>
      </c>
      <c r="H92" s="10">
        <f>('Deaths total'!H92/'Cohort sizes'!H92)*'Cohort sizes'!$K92</f>
        <v>5870.4006043776544</v>
      </c>
      <c r="I92" s="10">
        <f>('Deaths total'!I92/'Cohort sizes'!I92)*'Cohort sizes'!$K92</f>
        <v>5787.938206049248</v>
      </c>
      <c r="J92" s="10">
        <f>('Deaths total'!J92/'Cohort sizes'!J92)*'Cohort sizes'!$K92</f>
        <v>5880.9844072164951</v>
      </c>
      <c r="K92" s="10">
        <f>('Deaths total'!K92/'Cohort sizes'!K92)*'Cohort sizes'!$K92</f>
        <v>5429.0000000000009</v>
      </c>
      <c r="L92" s="10">
        <f>('Deaths total'!L92/'Cohort sizes'!L92)*'Cohort sizes'!$K92</f>
        <v>6308.6424701795304</v>
      </c>
      <c r="M92" s="10">
        <f>('Deaths total'!M92/'Cohort sizes'!M92)*'Cohort sizes'!$K92</f>
        <v>5985.3387292305497</v>
      </c>
      <c r="N92" s="10">
        <f>('Deaths total'!N92/'Cohort sizes'!N92)*'Cohort sizes'!$K92</f>
        <v>5994.5620314389362</v>
      </c>
      <c r="O92" s="10">
        <f>('Deaths total'!O92/'Cohort sizes'!O92)*'Cohort sizes'!$K92</f>
        <v>5781.2285754261593</v>
      </c>
      <c r="P92" s="10">
        <f>('Deaths total'!P92/'Cohort sizes'!P92)*'Cohort sizes'!$K92</f>
        <v>6184.8740769821079</v>
      </c>
    </row>
    <row r="93" spans="1:16" x14ac:dyDescent="0.25">
      <c r="A93" s="3">
        <v>90</v>
      </c>
      <c r="B93" s="10">
        <f>('Deaths total'!B93/'Cohort sizes'!B93)*'Cohort sizes'!$K93</f>
        <v>5043.7474567830977</v>
      </c>
      <c r="C93" s="10">
        <f>('Deaths total'!C93/'Cohort sizes'!C93)*'Cohort sizes'!$K93</f>
        <v>4929.4773192656094</v>
      </c>
      <c r="D93" s="10">
        <f>('Deaths total'!D93/'Cohort sizes'!D93)*'Cohort sizes'!$K93</f>
        <v>5407.1272202562959</v>
      </c>
      <c r="E93" s="10">
        <f>('Deaths total'!E93/'Cohort sizes'!E93)*'Cohort sizes'!$K93</f>
        <v>5089.7591786340899</v>
      </c>
      <c r="F93" s="10">
        <f>('Deaths total'!F93/'Cohort sizes'!F93)*'Cohort sizes'!$K93</f>
        <v>4957.320528211284</v>
      </c>
      <c r="G93" s="10">
        <f>('Deaths total'!G93/'Cohort sizes'!G93)*'Cohort sizes'!$K93</f>
        <v>5235.5091932702007</v>
      </c>
      <c r="H93" s="10">
        <f>('Deaths total'!H93/'Cohort sizes'!H93)*'Cohort sizes'!$K93</f>
        <v>5283.7849394150862</v>
      </c>
      <c r="I93" s="10">
        <f>('Deaths total'!I93/'Cohort sizes'!I93)*'Cohort sizes'!$K93</f>
        <v>5201.2281124243482</v>
      </c>
      <c r="J93" s="10">
        <f>('Deaths total'!J93/'Cohort sizes'!J93)*'Cohort sizes'!$K93</f>
        <v>5242.6070552611664</v>
      </c>
      <c r="K93" s="10">
        <f>('Deaths total'!K93/'Cohort sizes'!K93)*'Cohort sizes'!$K93</f>
        <v>5199</v>
      </c>
      <c r="L93" s="10">
        <f>('Deaths total'!L93/'Cohort sizes'!L93)*'Cohort sizes'!$K93</f>
        <v>5519.8663346726271</v>
      </c>
      <c r="M93" s="10">
        <f>('Deaths total'!M93/'Cohort sizes'!M93)*'Cohort sizes'!$K93</f>
        <v>5511.3736232380297</v>
      </c>
      <c r="N93" s="10">
        <f>('Deaths total'!N93/'Cohort sizes'!N93)*'Cohort sizes'!$K93</f>
        <v>5451.5399933251756</v>
      </c>
      <c r="O93" s="10">
        <f>('Deaths total'!O93/'Cohort sizes'!O93)*'Cohort sizes'!$K93</f>
        <v>5472.391780860662</v>
      </c>
      <c r="P93" s="10">
        <f>('Deaths total'!P93/'Cohort sizes'!P93)*'Cohort sizes'!$K93</f>
        <v>5728.2711141989475</v>
      </c>
    </row>
    <row r="94" spans="1:16" x14ac:dyDescent="0.25">
      <c r="A94" s="3">
        <v>91</v>
      </c>
      <c r="B94" s="10">
        <f>('Deaths total'!B94/'Cohort sizes'!B94)*'Cohort sizes'!$K94</f>
        <v>4500.0690462854527</v>
      </c>
      <c r="C94" s="10">
        <f>('Deaths total'!C94/'Cohort sizes'!C94)*'Cohort sizes'!$K94</f>
        <v>4532.3629788486605</v>
      </c>
      <c r="D94" s="10">
        <f>('Deaths total'!D94/'Cohort sizes'!D94)*'Cohort sizes'!$K94</f>
        <v>4853.0371284075491</v>
      </c>
      <c r="E94" s="10">
        <f>('Deaths total'!E94/'Cohort sizes'!E94)*'Cohort sizes'!$K94</f>
        <v>4874.6848065173117</v>
      </c>
      <c r="F94" s="10">
        <f>('Deaths total'!F94/'Cohort sizes'!F94)*'Cohort sizes'!$K94</f>
        <v>4665.9651412776411</v>
      </c>
      <c r="G94" s="10">
        <f>('Deaths total'!G94/'Cohort sizes'!G94)*'Cohort sizes'!$K94</f>
        <v>4925.318876671392</v>
      </c>
      <c r="H94" s="10">
        <f>('Deaths total'!H94/'Cohort sizes'!H94)*'Cohort sizes'!$K94</f>
        <v>4904.7317788758492</v>
      </c>
      <c r="I94" s="10">
        <f>('Deaths total'!I94/'Cohort sizes'!I94)*'Cohort sizes'!$K94</f>
        <v>4738.0915611972814</v>
      </c>
      <c r="J94" s="10">
        <f>('Deaths total'!J94/'Cohort sizes'!J94)*'Cohort sizes'!$K94</f>
        <v>4987.5016951706475</v>
      </c>
      <c r="K94" s="10">
        <f>('Deaths total'!K94/'Cohort sizes'!K94)*'Cohort sizes'!$K94</f>
        <v>4693</v>
      </c>
      <c r="L94" s="10">
        <f>('Deaths total'!L94/'Cohort sizes'!L94)*'Cohort sizes'!$K94</f>
        <v>5235.2146746918888</v>
      </c>
      <c r="M94" s="10">
        <f>('Deaths total'!M94/'Cohort sizes'!M94)*'Cohort sizes'!$K94</f>
        <v>4966.5017154115285</v>
      </c>
      <c r="N94" s="10">
        <f>('Deaths total'!N94/'Cohort sizes'!N94)*'Cohort sizes'!$K94</f>
        <v>5196.1389629022342</v>
      </c>
      <c r="O94" s="10">
        <f>('Deaths total'!O94/'Cohort sizes'!O94)*'Cohort sizes'!$K94</f>
        <v>5036.5806665781438</v>
      </c>
      <c r="P94" s="10">
        <f>('Deaths total'!P94/'Cohort sizes'!P94)*'Cohort sizes'!$K94</f>
        <v>5391.8698143669499</v>
      </c>
    </row>
    <row r="95" spans="1:16" x14ac:dyDescent="0.25">
      <c r="A95" s="3">
        <v>92</v>
      </c>
      <c r="B95" s="10">
        <f>('Deaths total'!B95/'Cohort sizes'!B95)*'Cohort sizes'!$K95</f>
        <v>4269.9035825442024</v>
      </c>
      <c r="C95" s="10">
        <f>('Deaths total'!C95/'Cohort sizes'!C95)*'Cohort sizes'!$K95</f>
        <v>3863.4134656883903</v>
      </c>
      <c r="D95" s="10">
        <f>('Deaths total'!D95/'Cohort sizes'!D95)*'Cohort sizes'!$K95</f>
        <v>4152.483575714431</v>
      </c>
      <c r="E95" s="10">
        <f>('Deaths total'!E95/'Cohort sizes'!E95)*'Cohort sizes'!$K95</f>
        <v>4116.3464169787767</v>
      </c>
      <c r="F95" s="10">
        <f>('Deaths total'!F95/'Cohort sizes'!F95)*'Cohort sizes'!$K95</f>
        <v>3990.0896291208792</v>
      </c>
      <c r="G95" s="10">
        <f>('Deaths total'!G95/'Cohort sizes'!G95)*'Cohort sizes'!$K95</f>
        <v>4251.3220669483262</v>
      </c>
      <c r="H95" s="10">
        <f>('Deaths total'!H95/'Cohort sizes'!H95)*'Cohort sizes'!$K95</f>
        <v>4322.9519431675726</v>
      </c>
      <c r="I95" s="10">
        <f>('Deaths total'!I95/'Cohort sizes'!I95)*'Cohort sizes'!$K95</f>
        <v>4436.489719275186</v>
      </c>
      <c r="J95" s="10">
        <f>('Deaths total'!J95/'Cohort sizes'!J95)*'Cohort sizes'!$K95</f>
        <v>4270.5552624397342</v>
      </c>
      <c r="K95" s="10">
        <f>('Deaths total'!K95/'Cohort sizes'!K95)*'Cohort sizes'!$K95</f>
        <v>4231</v>
      </c>
      <c r="L95" s="10">
        <f>('Deaths total'!L95/'Cohort sizes'!L95)*'Cohort sizes'!$K95</f>
        <v>4439.8336836573826</v>
      </c>
      <c r="M95" s="10">
        <f>('Deaths total'!M95/'Cohort sizes'!M95)*'Cohort sizes'!$K95</f>
        <v>4454.9806769664156</v>
      </c>
      <c r="N95" s="10">
        <f>('Deaths total'!N95/'Cohort sizes'!N95)*'Cohort sizes'!$K95</f>
        <v>4337.3509114313001</v>
      </c>
      <c r="O95" s="10">
        <f>('Deaths total'!O95/'Cohort sizes'!O95)*'Cohort sizes'!$K95</f>
        <v>4531.10142195975</v>
      </c>
      <c r="P95" s="10">
        <f>('Deaths total'!P95/'Cohort sizes'!P95)*'Cohort sizes'!$K95</f>
        <v>4793.2063757878732</v>
      </c>
    </row>
    <row r="96" spans="1:16" x14ac:dyDescent="0.25">
      <c r="A96" s="3">
        <v>93</v>
      </c>
      <c r="B96" s="10">
        <f>('Deaths total'!B96/'Cohort sizes'!B96)*'Cohort sizes'!$K96</f>
        <v>3701.9727101887411</v>
      </c>
      <c r="C96" s="10">
        <f>('Deaths total'!C96/'Cohort sizes'!C96)*'Cohort sizes'!$K96</f>
        <v>3701.3678621027693</v>
      </c>
      <c r="D96" s="10">
        <f>('Deaths total'!D96/'Cohort sizes'!D96)*'Cohort sizes'!$K96</f>
        <v>3427.5762608563155</v>
      </c>
      <c r="E96" s="10">
        <f>('Deaths total'!E96/'Cohort sizes'!E96)*'Cohort sizes'!$K96</f>
        <v>3579.3612095141702</v>
      </c>
      <c r="F96" s="10">
        <f>('Deaths total'!F96/'Cohort sizes'!F96)*'Cohort sizes'!$K96</f>
        <v>3617.66787938583</v>
      </c>
      <c r="G96" s="10">
        <f>('Deaths total'!G96/'Cohort sizes'!G96)*'Cohort sizes'!$K96</f>
        <v>3847.9690483429613</v>
      </c>
      <c r="H96" s="10">
        <f>('Deaths total'!H96/'Cohort sizes'!H96)*'Cohort sizes'!$K96</f>
        <v>3562.488252907981</v>
      </c>
      <c r="I96" s="10">
        <f>('Deaths total'!I96/'Cohort sizes'!I96)*'Cohort sizes'!$K96</f>
        <v>3932.3306195507821</v>
      </c>
      <c r="J96" s="10">
        <f>('Deaths total'!J96/'Cohort sizes'!J96)*'Cohort sizes'!$K96</f>
        <v>3881.1686168967935</v>
      </c>
      <c r="K96" s="10">
        <f>('Deaths total'!K96/'Cohort sizes'!K96)*'Cohort sizes'!$K96</f>
        <v>3752</v>
      </c>
      <c r="L96" s="10">
        <f>('Deaths total'!L96/'Cohort sizes'!L96)*'Cohort sizes'!$K96</f>
        <v>4125.9122797043774</v>
      </c>
      <c r="M96" s="10">
        <f>('Deaths total'!M96/'Cohort sizes'!M96)*'Cohort sizes'!$K96</f>
        <v>3946.9902025539409</v>
      </c>
      <c r="N96" s="10">
        <f>('Deaths total'!N96/'Cohort sizes'!N96)*'Cohort sizes'!$K96</f>
        <v>4166.8751109139303</v>
      </c>
      <c r="O96" s="10">
        <f>('Deaths total'!O96/'Cohort sizes'!O96)*'Cohort sizes'!$K96</f>
        <v>3810.3165775401071</v>
      </c>
      <c r="P96" s="10">
        <f>('Deaths total'!P96/'Cohort sizes'!P96)*'Cohort sizes'!$K96</f>
        <v>4234.6532738523629</v>
      </c>
    </row>
    <row r="97" spans="1:16" x14ac:dyDescent="0.25">
      <c r="A97" s="3">
        <v>94</v>
      </c>
      <c r="B97" s="10">
        <f>('Deaths total'!B97/'Cohort sizes'!B97)*'Cohort sizes'!$K97</f>
        <v>3050.629497568882</v>
      </c>
      <c r="C97" s="10">
        <f>('Deaths total'!C97/'Cohort sizes'!C97)*'Cohort sizes'!$K97</f>
        <v>2861.2206703910615</v>
      </c>
      <c r="D97" s="10">
        <f>('Deaths total'!D97/'Cohort sizes'!D97)*'Cohort sizes'!$K97</f>
        <v>3183.1568647753156</v>
      </c>
      <c r="E97" s="10">
        <f>('Deaths total'!E97/'Cohort sizes'!E97)*'Cohort sizes'!$K97</f>
        <v>2825.5299285576366</v>
      </c>
      <c r="F97" s="10">
        <f>('Deaths total'!F97/'Cohort sizes'!F97)*'Cohort sizes'!$K97</f>
        <v>2911.5787580915849</v>
      </c>
      <c r="G97" s="10">
        <f>('Deaths total'!G97/'Cohort sizes'!G97)*'Cohort sizes'!$K97</f>
        <v>3135.0546905562946</v>
      </c>
      <c r="H97" s="10">
        <f>('Deaths total'!H97/'Cohort sizes'!H97)*'Cohort sizes'!$K97</f>
        <v>3198.375699192045</v>
      </c>
      <c r="I97" s="10">
        <f>('Deaths total'!I97/'Cohort sizes'!I97)*'Cohort sizes'!$K97</f>
        <v>3108.7860879817258</v>
      </c>
      <c r="J97" s="10">
        <f>('Deaths total'!J97/'Cohort sizes'!J97)*'Cohort sizes'!$K97</f>
        <v>3268.6162042175361</v>
      </c>
      <c r="K97" s="10">
        <f>('Deaths total'!K97/'Cohort sizes'!K97)*'Cohort sizes'!$K97</f>
        <v>3065</v>
      </c>
      <c r="L97" s="10">
        <f>('Deaths total'!L97/'Cohort sizes'!L97)*'Cohort sizes'!$K97</f>
        <v>3368.403052325581</v>
      </c>
      <c r="M97" s="10">
        <f>('Deaths total'!M97/'Cohort sizes'!M97)*'Cohort sizes'!$K97</f>
        <v>3346.6032084774452</v>
      </c>
      <c r="N97" s="10">
        <f>('Deaths total'!N97/'Cohort sizes'!N97)*'Cohort sizes'!$K97</f>
        <v>3263.7462718363868</v>
      </c>
      <c r="O97" s="10">
        <f>('Deaths total'!O97/'Cohort sizes'!O97)*'Cohort sizes'!$K97</f>
        <v>3351.5052122514776</v>
      </c>
      <c r="P97" s="10">
        <f>('Deaths total'!P97/'Cohort sizes'!P97)*'Cohort sizes'!$K97</f>
        <v>3506.5441515504494</v>
      </c>
    </row>
    <row r="98" spans="1:16" x14ac:dyDescent="0.25">
      <c r="A98" s="3">
        <v>95</v>
      </c>
      <c r="B98" s="10">
        <f>('Deaths total'!B98/'Cohort sizes'!B98)*'Cohort sizes'!$K98</f>
        <v>2590.5377590955209</v>
      </c>
      <c r="C98" s="10">
        <f>('Deaths total'!C98/'Cohort sizes'!C98)*'Cohort sizes'!$K98</f>
        <v>2545.8701539338654</v>
      </c>
      <c r="D98" s="10">
        <f>('Deaths total'!D98/'Cohort sizes'!D98)*'Cohort sizes'!$K98</f>
        <v>2653.0336544985748</v>
      </c>
      <c r="E98" s="10">
        <f>('Deaths total'!E98/'Cohort sizes'!E98)*'Cohort sizes'!$K98</f>
        <v>2695.2455236028213</v>
      </c>
      <c r="F98" s="10">
        <f>('Deaths total'!F98/'Cohort sizes'!F98)*'Cohort sizes'!$K98</f>
        <v>2373.6390418854871</v>
      </c>
      <c r="G98" s="10">
        <f>('Deaths total'!G98/'Cohort sizes'!G98)*'Cohort sizes'!$K98</f>
        <v>2499.4072885391861</v>
      </c>
      <c r="H98" s="10">
        <f>('Deaths total'!H98/'Cohort sizes'!H98)*'Cohort sizes'!$K98</f>
        <v>2709.8247964547049</v>
      </c>
      <c r="I98" s="10">
        <f>('Deaths total'!I98/'Cohort sizes'!I98)*'Cohort sizes'!$K98</f>
        <v>2662.8954830868947</v>
      </c>
      <c r="J98" s="10">
        <f>('Deaths total'!J98/'Cohort sizes'!J98)*'Cohort sizes'!$K98</f>
        <v>2665.9034435531207</v>
      </c>
      <c r="K98" s="10">
        <f>('Deaths total'!K98/'Cohort sizes'!K98)*'Cohort sizes'!$K98</f>
        <v>2504</v>
      </c>
      <c r="L98" s="10">
        <f>('Deaths total'!L98/'Cohort sizes'!L98)*'Cohort sizes'!$K98</f>
        <v>2784.0113491830543</v>
      </c>
      <c r="M98" s="10">
        <f>('Deaths total'!M98/'Cohort sizes'!M98)*'Cohort sizes'!$K98</f>
        <v>2763.5780570323827</v>
      </c>
      <c r="N98" s="10">
        <f>('Deaths total'!N98/'Cohort sizes'!N98)*'Cohort sizes'!$K98</f>
        <v>2912.3212879086254</v>
      </c>
      <c r="O98" s="10">
        <f>('Deaths total'!O98/'Cohort sizes'!O98)*'Cohort sizes'!$K98</f>
        <v>2805.908422998531</v>
      </c>
      <c r="P98" s="10">
        <f>('Deaths total'!P98/'Cohort sizes'!P98)*'Cohort sizes'!$K98</f>
        <v>2963.5662584107308</v>
      </c>
    </row>
    <row r="99" spans="1:16" x14ac:dyDescent="0.25">
      <c r="A99" s="3">
        <v>96</v>
      </c>
      <c r="B99" s="10">
        <f>('Deaths total'!B99/'Cohort sizes'!B99)*'Cohort sizes'!$K99</f>
        <v>2099.5048657065004</v>
      </c>
      <c r="C99" s="10">
        <f>('Deaths total'!C99/'Cohort sizes'!C99)*'Cohort sizes'!$K99</f>
        <v>2001.7966298663566</v>
      </c>
      <c r="D99" s="10">
        <f>('Deaths total'!D99/'Cohort sizes'!D99)*'Cohort sizes'!$K99</f>
        <v>2039.8011740200718</v>
      </c>
      <c r="E99" s="10">
        <f>('Deaths total'!E99/'Cohort sizes'!E99)*'Cohort sizes'!$K99</f>
        <v>2016.1447897623398</v>
      </c>
      <c r="F99" s="10">
        <f>('Deaths total'!F99/'Cohort sizes'!F99)*'Cohort sizes'!$K99</f>
        <v>1991.9123484013232</v>
      </c>
      <c r="G99" s="10">
        <f>('Deaths total'!G99/'Cohort sizes'!G99)*'Cohort sizes'!$K99</f>
        <v>1947.5193940402862</v>
      </c>
      <c r="H99" s="10">
        <f>('Deaths total'!H99/'Cohort sizes'!H99)*'Cohort sizes'!$K99</f>
        <v>2020.022346368715</v>
      </c>
      <c r="I99" s="10">
        <f>('Deaths total'!I99/'Cohort sizes'!I99)*'Cohort sizes'!$K99</f>
        <v>2065.1937832539902</v>
      </c>
      <c r="J99" s="10">
        <f>('Deaths total'!J99/'Cohort sizes'!J99)*'Cohort sizes'!$K99</f>
        <v>2158.1694915254238</v>
      </c>
      <c r="K99" s="10">
        <f>('Deaths total'!K99/'Cohort sizes'!K99)*'Cohort sizes'!$K99</f>
        <v>2120</v>
      </c>
      <c r="L99" s="10">
        <f>('Deaths total'!L99/'Cohort sizes'!L99)*'Cohort sizes'!$K99</f>
        <v>2224.6231254932909</v>
      </c>
      <c r="M99" s="10">
        <f>('Deaths total'!M99/'Cohort sizes'!M99)*'Cohort sizes'!$K99</f>
        <v>2229.4932278396136</v>
      </c>
      <c r="N99" s="10">
        <f>('Deaths total'!N99/'Cohort sizes'!N99)*'Cohort sizes'!$K99</f>
        <v>2249.4305757776306</v>
      </c>
      <c r="O99" s="10">
        <f>('Deaths total'!O99/'Cohort sizes'!O99)*'Cohort sizes'!$K99</f>
        <v>2230.5186849091283</v>
      </c>
      <c r="P99" s="10">
        <f>('Deaths total'!P99/'Cohort sizes'!P99)*'Cohort sizes'!$K99</f>
        <v>2443.9621224011989</v>
      </c>
    </row>
    <row r="100" spans="1:16" x14ac:dyDescent="0.25">
      <c r="A100" s="3">
        <v>97</v>
      </c>
      <c r="B100" s="10">
        <f>('Deaths total'!B100/'Cohort sizes'!B100)*'Cohort sizes'!$K100</f>
        <v>1491.633806900551</v>
      </c>
      <c r="C100" s="10">
        <f>('Deaths total'!C100/'Cohort sizes'!C100)*'Cohort sizes'!$K100</f>
        <v>1498.7951969778735</v>
      </c>
      <c r="D100" s="10">
        <f>('Deaths total'!D100/'Cohort sizes'!D100)*'Cohort sizes'!$K100</f>
        <v>1624.6003692957004</v>
      </c>
      <c r="E100" s="10">
        <f>('Deaths total'!E100/'Cohort sizes'!E100)*'Cohort sizes'!$K100</f>
        <v>1574.7260451830691</v>
      </c>
      <c r="F100" s="10">
        <f>('Deaths total'!F100/'Cohort sizes'!F100)*'Cohort sizes'!$K100</f>
        <v>1537.4088866699949</v>
      </c>
      <c r="G100" s="10">
        <f>('Deaths total'!G100/'Cohort sizes'!G100)*'Cohort sizes'!$K100</f>
        <v>1602.886585061204</v>
      </c>
      <c r="H100" s="10">
        <f>('Deaths total'!H100/'Cohort sizes'!H100)*'Cohort sizes'!$K100</f>
        <v>1476.1783808861053</v>
      </c>
      <c r="I100" s="10">
        <f>('Deaths total'!I100/'Cohort sizes'!I100)*'Cohort sizes'!$K100</f>
        <v>1629.7217305801375</v>
      </c>
      <c r="J100" s="10">
        <f>('Deaths total'!J100/'Cohort sizes'!J100)*'Cohort sizes'!$K100</f>
        <v>1589.2262256349675</v>
      </c>
      <c r="K100" s="10">
        <f>('Deaths total'!K100/'Cohort sizes'!K100)*'Cohort sizes'!$K100</f>
        <v>1572.0000000000002</v>
      </c>
      <c r="L100" s="10">
        <f>('Deaths total'!L100/'Cohort sizes'!L100)*'Cohort sizes'!$K100</f>
        <v>1728.4506253500094</v>
      </c>
      <c r="M100" s="10">
        <f>('Deaths total'!M100/'Cohort sizes'!M100)*'Cohort sizes'!$K100</f>
        <v>1643.6603139013453</v>
      </c>
      <c r="N100" s="10">
        <f>('Deaths total'!N100/'Cohort sizes'!N100)*'Cohort sizes'!$K100</f>
        <v>1772.1520322085889</v>
      </c>
      <c r="O100" s="10">
        <f>('Deaths total'!O100/'Cohort sizes'!O100)*'Cohort sizes'!$K100</f>
        <v>1658.746596563703</v>
      </c>
      <c r="P100" s="10">
        <f>('Deaths total'!P100/'Cohort sizes'!P100)*'Cohort sizes'!$K100</f>
        <v>1734.4917219420113</v>
      </c>
    </row>
    <row r="101" spans="1:16" x14ac:dyDescent="0.25">
      <c r="A101" s="3">
        <v>98</v>
      </c>
      <c r="B101" s="10">
        <f>('Deaths total'!B101/'Cohort sizes'!B101)*'Cohort sizes'!$K101</f>
        <v>1121.587023235423</v>
      </c>
      <c r="C101" s="10">
        <f>('Deaths total'!C101/'Cohort sizes'!C101)*'Cohort sizes'!$K101</f>
        <v>1054.15991902834</v>
      </c>
      <c r="D101" s="10">
        <f>('Deaths total'!D101/'Cohort sizes'!D101)*'Cohort sizes'!$K101</f>
        <v>1089.7961494903736</v>
      </c>
      <c r="E101" s="10">
        <f>('Deaths total'!E101/'Cohort sizes'!E101)*'Cohort sizes'!$K101</f>
        <v>1215.7101947308133</v>
      </c>
      <c r="F101" s="10">
        <f>('Deaths total'!F101/'Cohort sizes'!F101)*'Cohort sizes'!$K101</f>
        <v>1127.4193548387098</v>
      </c>
      <c r="G101" s="10">
        <f>('Deaths total'!G101/'Cohort sizes'!G101)*'Cohort sizes'!$K101</f>
        <v>1097.5829216654906</v>
      </c>
      <c r="H101" s="10">
        <f>('Deaths total'!H101/'Cohort sizes'!H101)*'Cohort sizes'!$K101</f>
        <v>1107.1660714285715</v>
      </c>
      <c r="I101" s="10">
        <f>('Deaths total'!I101/'Cohort sizes'!I101)*'Cohort sizes'!$K101</f>
        <v>1083.0070046697797</v>
      </c>
      <c r="J101" s="10">
        <f>('Deaths total'!J101/'Cohort sizes'!J101)*'Cohort sizes'!$K101</f>
        <v>1066.525787965616</v>
      </c>
      <c r="K101" s="10">
        <f>('Deaths total'!K101/'Cohort sizes'!K101)*'Cohort sizes'!$K101</f>
        <v>1074</v>
      </c>
      <c r="L101" s="10">
        <f>('Deaths total'!L101/'Cohort sizes'!L101)*'Cohort sizes'!$K101</f>
        <v>1119.3199890320811</v>
      </c>
      <c r="M101" s="10">
        <f>('Deaths total'!M101/'Cohort sizes'!M101)*'Cohort sizes'!$K101</f>
        <v>1202.9436930720399</v>
      </c>
      <c r="N101" s="10">
        <f>('Deaths total'!N101/'Cohort sizes'!N101)*'Cohort sizes'!$K101</f>
        <v>1249.3176795580112</v>
      </c>
      <c r="O101" s="10">
        <f>('Deaths total'!O101/'Cohort sizes'!O101)*'Cohort sizes'!$K101</f>
        <v>1199.6270362960845</v>
      </c>
      <c r="P101" s="10">
        <f>('Deaths total'!P101/'Cohort sizes'!P101)*'Cohort sizes'!$K101</f>
        <v>1124.6343418195797</v>
      </c>
    </row>
    <row r="102" spans="1:16" x14ac:dyDescent="0.25">
      <c r="A102" s="3">
        <v>99</v>
      </c>
      <c r="B102" s="10">
        <f>('Deaths total'!B102/'Cohort sizes'!B102)*'Cohort sizes'!$K102</f>
        <v>807.74042553191487</v>
      </c>
      <c r="C102" s="10">
        <f>('Deaths total'!C102/'Cohort sizes'!C102)*'Cohort sizes'!$K102</f>
        <v>811.37120723047121</v>
      </c>
      <c r="D102" s="10">
        <f>('Deaths total'!D102/'Cohort sizes'!D102)*'Cohort sizes'!$K102</f>
        <v>809.23826086956524</v>
      </c>
      <c r="E102" s="10">
        <f>('Deaths total'!E102/'Cohort sizes'!E102)*'Cohort sizes'!$K102</f>
        <v>799.36588041689527</v>
      </c>
      <c r="F102" s="10">
        <f>('Deaths total'!F102/'Cohort sizes'!F102)*'Cohort sizes'!$K102</f>
        <v>796.58430913348946</v>
      </c>
      <c r="G102" s="10">
        <f>('Deaths total'!G102/'Cohort sizes'!G102)*'Cohort sizes'!$K102</f>
        <v>770.51231527093591</v>
      </c>
      <c r="H102" s="10">
        <f>('Deaths total'!H102/'Cohort sizes'!H102)*'Cohort sizes'!$K102</f>
        <v>826.6051660516606</v>
      </c>
      <c r="I102" s="10">
        <f>('Deaths total'!I102/'Cohort sizes'!I102)*'Cohort sizes'!$K102</f>
        <v>814.26441036488632</v>
      </c>
      <c r="J102" s="10">
        <f>('Deaths total'!J102/'Cohort sizes'!J102)*'Cohort sizes'!$K102</f>
        <v>685.39814362481684</v>
      </c>
      <c r="K102" s="10">
        <f>('Deaths total'!K102/'Cohort sizes'!K102)*'Cohort sizes'!$K102</f>
        <v>773</v>
      </c>
      <c r="L102" s="10">
        <f>('Deaths total'!L102/'Cohort sizes'!L102)*'Cohort sizes'!$K102</f>
        <v>865.44154175588869</v>
      </c>
      <c r="M102" s="10">
        <f>('Deaths total'!M102/'Cohort sizes'!M102)*'Cohort sizes'!$K102</f>
        <v>831.54635761589407</v>
      </c>
      <c r="N102" s="10">
        <f>('Deaths total'!N102/'Cohort sizes'!N102)*'Cohort sizes'!$K102</f>
        <v>952.67635741769982</v>
      </c>
      <c r="O102" s="10">
        <f>('Deaths total'!O102/'Cohort sizes'!O102)*'Cohort sizes'!$K102</f>
        <v>802.89254108723139</v>
      </c>
      <c r="P102" s="10">
        <f>('Deaths total'!P102/'Cohort sizes'!P102)*'Cohort sizes'!$K102</f>
        <v>716.17843011770992</v>
      </c>
    </row>
    <row r="103" spans="1:16" x14ac:dyDescent="0.25">
      <c r="A103" s="3">
        <v>100</v>
      </c>
      <c r="B103" s="10">
        <f>('Deaths total'!B103/'Cohort sizes'!B103)*'Cohort sizes'!$K103</f>
        <v>550.83027027027026</v>
      </c>
      <c r="C103" s="10">
        <f>('Deaths total'!C103/'Cohort sizes'!C103)*'Cohort sizes'!$K103</f>
        <v>456.80690399137001</v>
      </c>
      <c r="D103" s="10">
        <f>('Deaths total'!D103/'Cohort sizes'!D103)*'Cohort sizes'!$K103</f>
        <v>508.21653543307087</v>
      </c>
      <c r="E103" s="10">
        <f>('Deaths total'!E103/'Cohort sizes'!E103)*'Cohort sizes'!$K103</f>
        <v>468.99735216240066</v>
      </c>
      <c r="F103" s="10">
        <f>('Deaths total'!F103/'Cohort sizes'!F103)*'Cohort sizes'!$K103</f>
        <v>504.45643153526976</v>
      </c>
      <c r="G103" s="10">
        <f>('Deaths total'!G103/'Cohort sizes'!G103)*'Cohort sizes'!$K103</f>
        <v>588.18921308576489</v>
      </c>
      <c r="H103" s="10">
        <f>('Deaths total'!H103/'Cohort sizes'!H103)*'Cohort sizes'!$K103</f>
        <v>453.81302170283806</v>
      </c>
      <c r="I103" s="10">
        <f>('Deaths total'!I103/'Cohort sizes'!I103)*'Cohort sizes'!$K103</f>
        <v>527.90090834021476</v>
      </c>
      <c r="J103" s="10">
        <f>('Deaths total'!J103/'Cohort sizes'!J103)*'Cohort sizes'!$K103</f>
        <v>518.6775777414075</v>
      </c>
      <c r="K103" s="10">
        <f>('Deaths total'!K103/'Cohort sizes'!K103)*'Cohort sizes'!$K103</f>
        <v>445.00000000000006</v>
      </c>
      <c r="L103" s="10">
        <f>('Deaths total'!L103/'Cohort sizes'!L103)*'Cohort sizes'!$K103</f>
        <v>510.68758169934642</v>
      </c>
      <c r="M103" s="10">
        <f>('Deaths total'!M103/'Cohort sizes'!M103)*'Cohort sizes'!$K103</f>
        <v>521.29711602951045</v>
      </c>
      <c r="N103" s="10">
        <f>('Deaths total'!N103/'Cohort sizes'!N103)*'Cohort sizes'!$K103</f>
        <v>536.26171875</v>
      </c>
      <c r="O103" s="10">
        <f>('Deaths total'!O103/'Cohort sizes'!O103)*'Cohort sizes'!$K103</f>
        <v>572.9150779896014</v>
      </c>
      <c r="P103" s="10">
        <f>('Deaths total'!P103/'Cohort sizes'!P103)*'Cohort sizes'!$K103</f>
        <v>440.31743767700561</v>
      </c>
    </row>
    <row r="104" spans="1:16" x14ac:dyDescent="0.25">
      <c r="A104" s="3">
        <v>101</v>
      </c>
      <c r="B104" s="10">
        <f>('Deaths total'!B104/'Cohort sizes'!B104)*'Cohort sizes'!$K104</f>
        <v>332.89473684210526</v>
      </c>
      <c r="C104" s="10">
        <f>('Deaths total'!C104/'Cohort sizes'!C104)*'Cohort sizes'!$K104</f>
        <v>336.17753623188406</v>
      </c>
      <c r="D104" s="10">
        <f>('Deaths total'!D104/'Cohort sizes'!D104)*'Cohort sizes'!$K104</f>
        <v>300.76175040518638</v>
      </c>
      <c r="E104" s="10">
        <f>('Deaths total'!E104/'Cohort sizes'!E104)*'Cohort sizes'!$K104</f>
        <v>302.93103448275861</v>
      </c>
      <c r="F104" s="10">
        <f>('Deaths total'!F104/'Cohort sizes'!F104)*'Cohort sizes'!$K104</f>
        <v>299.09946236559136</v>
      </c>
      <c r="G104" s="10">
        <f>('Deaths total'!G104/'Cohort sizes'!G104)*'Cohort sizes'!$K104</f>
        <v>286.7236842105263</v>
      </c>
      <c r="H104" s="10">
        <f>('Deaths total'!H104/'Cohort sizes'!H104)*'Cohort sizes'!$K104</f>
        <v>289.02266288951841</v>
      </c>
      <c r="I104" s="10">
        <f>('Deaths total'!I104/'Cohort sizes'!I104)*'Cohort sizes'!$K104</f>
        <v>287.4666666666667</v>
      </c>
      <c r="J104" s="10">
        <f>('Deaths total'!J104/'Cohort sizes'!J104)*'Cohort sizes'!$K104</f>
        <v>274.33198380566802</v>
      </c>
      <c r="K104" s="10">
        <f>('Deaths total'!K104/'Cohort sizes'!K104)*'Cohort sizes'!$K104</f>
        <v>280</v>
      </c>
      <c r="L104" s="10">
        <f>('Deaths total'!L104/'Cohort sizes'!L104)*'Cohort sizes'!$K104</f>
        <v>298.09356725146199</v>
      </c>
      <c r="M104" s="10">
        <f>('Deaths total'!M104/'Cohort sizes'!M104)*'Cohort sizes'!$K104</f>
        <v>310.62966915688366</v>
      </c>
      <c r="N104" s="10">
        <f>('Deaths total'!N104/'Cohort sizes'!N104)*'Cohort sizes'!$K104</f>
        <v>338.66141732283467</v>
      </c>
      <c r="O104" s="10">
        <f>('Deaths total'!O104/'Cohort sizes'!O104)*'Cohort sizes'!$K104</f>
        <v>285.02994011976045</v>
      </c>
      <c r="P104" s="10">
        <f>('Deaths total'!P104/'Cohort sizes'!P104)*'Cohort sizes'!$K104</f>
        <v>277.92330695123621</v>
      </c>
    </row>
    <row r="105" spans="1:16" x14ac:dyDescent="0.25">
      <c r="A105" s="3">
        <v>102</v>
      </c>
      <c r="B105" s="10">
        <f>('Deaths total'!B105/'Cohort sizes'!B105)*'Cohort sizes'!$K105</f>
        <v>241.92592592592592</v>
      </c>
      <c r="C105" s="10">
        <f>('Deaths total'!C105/'Cohort sizes'!C105)*'Cohort sizes'!$K105</f>
        <v>239.13907284768212</v>
      </c>
      <c r="D105" s="10">
        <f>('Deaths total'!D105/'Cohort sizes'!D105)*'Cohort sizes'!$K105</f>
        <v>242.572347266881</v>
      </c>
      <c r="E105" s="10">
        <f>('Deaths total'!E105/'Cohort sizes'!E105)*'Cohort sizes'!$K105</f>
        <v>182.28723404255317</v>
      </c>
      <c r="F105" s="10">
        <f>('Deaths total'!F105/'Cohort sizes'!F105)*'Cohort sizes'!$K105</f>
        <v>204.44444444444443</v>
      </c>
      <c r="G105" s="10">
        <f>('Deaths total'!G105/'Cohort sizes'!G105)*'Cohort sizes'!$K105</f>
        <v>177.93406593406593</v>
      </c>
      <c r="H105" s="10">
        <f>('Deaths total'!H105/'Cohort sizes'!H105)*'Cohort sizes'!$K105</f>
        <v>170.59602649006624</v>
      </c>
      <c r="I105" s="10">
        <f>('Deaths total'!I105/'Cohort sizes'!I105)*'Cohort sizes'!$K105</f>
        <v>209.19047619047618</v>
      </c>
      <c r="J105" s="10">
        <f>('Deaths total'!J105/'Cohort sizes'!J105)*'Cohort sizes'!$K105</f>
        <v>212.30769230769232</v>
      </c>
      <c r="K105" s="10">
        <f>('Deaths total'!K105/'Cohort sizes'!K105)*'Cohort sizes'!$K105</f>
        <v>167</v>
      </c>
      <c r="L105" s="10">
        <f>('Deaths total'!L105/'Cohort sizes'!L105)*'Cohort sizes'!$K105</f>
        <v>176.08602150537635</v>
      </c>
      <c r="M105" s="10">
        <f>('Deaths total'!M105/'Cohort sizes'!M105)*'Cohort sizes'!$K105</f>
        <v>184.5564516129032</v>
      </c>
      <c r="N105" s="10">
        <f>('Deaths total'!N105/'Cohort sizes'!N105)*'Cohort sizes'!$K105</f>
        <v>202.79569892473117</v>
      </c>
      <c r="O105" s="10">
        <f>('Deaths total'!O105/'Cohort sizes'!O105)*'Cohort sizes'!$K105</f>
        <v>206.97720515361743</v>
      </c>
      <c r="P105" s="10">
        <f>('Deaths total'!P105/'Cohort sizes'!P105)*'Cohort sizes'!$K105</f>
        <v>201.75927091338932</v>
      </c>
    </row>
    <row r="106" spans="1:16" x14ac:dyDescent="0.25">
      <c r="A106" s="3">
        <v>103</v>
      </c>
      <c r="B106" s="10">
        <f>('Deaths total'!B106/'Cohort sizes'!B106)*'Cohort sizes'!$K106</f>
        <v>157.65517241379311</v>
      </c>
      <c r="C106" s="10">
        <f>('Deaths total'!C106/'Cohort sizes'!C106)*'Cohort sizes'!$K106</f>
        <v>132.953125</v>
      </c>
      <c r="D106" s="10">
        <f>('Deaths total'!D106/'Cohort sizes'!D106)*'Cohort sizes'!$K106</f>
        <v>136.63448275862069</v>
      </c>
      <c r="E106" s="10">
        <f>('Deaths total'!E106/'Cohort sizes'!E106)*'Cohort sizes'!$K106</f>
        <v>150.32653061224491</v>
      </c>
      <c r="F106" s="10">
        <f>('Deaths total'!F106/'Cohort sizes'!F106)*'Cohort sizes'!$K106</f>
        <v>104.06167400881058</v>
      </c>
      <c r="G106" s="10">
        <f>('Deaths total'!G106/'Cohort sizes'!G106)*'Cohort sizes'!$K106</f>
        <v>112.23255813953489</v>
      </c>
      <c r="H106" s="10">
        <f>('Deaths total'!H106/'Cohort sizes'!H106)*'Cohort sizes'!$K106</f>
        <v>88.713235294117638</v>
      </c>
      <c r="I106" s="10">
        <f>('Deaths total'!I106/'Cohort sizes'!I106)*'Cohort sizes'!$K106</f>
        <v>121.8450184501845</v>
      </c>
      <c r="J106" s="10">
        <f>('Deaths total'!J106/'Cohort sizes'!J106)*'Cohort sizes'!$K106</f>
        <v>113.01321585903084</v>
      </c>
      <c r="K106" s="10">
        <f>('Deaths total'!K106/'Cohort sizes'!K106)*'Cohort sizes'!$K106</f>
        <v>89</v>
      </c>
      <c r="L106" s="10">
        <f>('Deaths total'!L106/'Cohort sizes'!L106)*'Cohort sizes'!$K106</f>
        <v>114.70967741935483</v>
      </c>
      <c r="M106" s="10">
        <f>('Deaths total'!M106/'Cohort sizes'!M106)*'Cohort sizes'!$K106</f>
        <v>108.58736059479554</v>
      </c>
      <c r="N106" s="10">
        <f>('Deaths total'!N106/'Cohort sizes'!N106)*'Cohort sizes'!$K106</f>
        <v>112.6766917293233</v>
      </c>
      <c r="O106" s="10">
        <f>('Deaths total'!O106/'Cohort sizes'!O106)*'Cohort sizes'!$K106</f>
        <v>109.83783783783784</v>
      </c>
      <c r="P106" s="10">
        <f>('Deaths total'!P106/'Cohort sizes'!P106)*'Cohort sizes'!$K106</f>
        <v>110.937742662658</v>
      </c>
    </row>
    <row r="107" spans="1:16" x14ac:dyDescent="0.25">
      <c r="A107" s="3">
        <v>104</v>
      </c>
      <c r="B107" s="10">
        <f>('Deaths total'!B107/'Cohort sizes'!B107)*'Cohort sizes'!$K107</f>
        <v>122</v>
      </c>
      <c r="C107" s="10">
        <f>('Deaths total'!C107/'Cohort sizes'!C107)*'Cohort sizes'!$K107</f>
        <v>122</v>
      </c>
      <c r="D107" s="10">
        <f>('Deaths total'!D107/'Cohort sizes'!D107)*'Cohort sizes'!$K107</f>
        <v>122</v>
      </c>
      <c r="E107" s="10">
        <f>('Deaths total'!E107/'Cohort sizes'!E107)*'Cohort sizes'!$K107</f>
        <v>122</v>
      </c>
      <c r="F107" s="10">
        <f>('Deaths total'!F107/'Cohort sizes'!F107)*'Cohort sizes'!$K107</f>
        <v>122</v>
      </c>
      <c r="G107" s="10">
        <f>('Deaths total'!G107/'Cohort sizes'!G107)*'Cohort sizes'!$K107</f>
        <v>60.089552238805965</v>
      </c>
      <c r="H107" s="10">
        <f>('Deaths total'!H107/'Cohort sizes'!H107)*'Cohort sizes'!$K107</f>
        <v>52.866666666666667</v>
      </c>
      <c r="I107" s="10">
        <f>('Deaths total'!I107/'Cohort sizes'!I107)*'Cohort sizes'!$K107</f>
        <v>49.874213836477992</v>
      </c>
      <c r="J107" s="10">
        <f>('Deaths total'!J107/'Cohort sizes'!J107)*'Cohort sizes'!$K107</f>
        <v>58.095238095238095</v>
      </c>
      <c r="K107" s="10">
        <f>('Deaths total'!K107/'Cohort sizes'!K107)*'Cohort sizes'!$K107</f>
        <v>55</v>
      </c>
      <c r="L107" s="10">
        <f>('Deaths total'!L107/'Cohort sizes'!L107)*'Cohort sizes'!$K107</f>
        <v>61.871428571428567</v>
      </c>
      <c r="M107" s="10">
        <f>('Deaths total'!M107/'Cohort sizes'!M107)*'Cohort sizes'!$K107</f>
        <v>56.184210526315788</v>
      </c>
      <c r="N107" s="10">
        <f>('Deaths total'!N107/'Cohort sizes'!N107)*'Cohort sizes'!$K107</f>
        <v>62.626666666666665</v>
      </c>
      <c r="O107" s="10">
        <f>('Deaths total'!O107/'Cohort sizes'!O107)*'Cohort sizes'!$K107</f>
        <v>55.822878228782287</v>
      </c>
      <c r="P107" s="10">
        <f>('Deaths total'!P107/'Cohort sizes'!P107)*'Cohort sizes'!$K107</f>
        <v>42.779624666285414</v>
      </c>
    </row>
    <row r="108" spans="1:16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x14ac:dyDescent="0.25">
      <c r="B110" s="11">
        <v>2010</v>
      </c>
      <c r="C110" s="11">
        <v>2011</v>
      </c>
      <c r="D110" s="11">
        <v>2012</v>
      </c>
      <c r="E110" s="11">
        <v>2013</v>
      </c>
      <c r="F110" s="11">
        <v>2014</v>
      </c>
      <c r="G110" s="11">
        <v>2015</v>
      </c>
      <c r="H110" s="11">
        <v>2016</v>
      </c>
      <c r="I110" s="11">
        <v>2017</v>
      </c>
      <c r="J110" s="11">
        <v>2018</v>
      </c>
      <c r="K110" s="11">
        <v>2019</v>
      </c>
      <c r="L110" s="11">
        <v>2020</v>
      </c>
      <c r="M110" s="11">
        <v>2021</v>
      </c>
      <c r="N110" s="11">
        <v>2022</v>
      </c>
      <c r="O110" s="11">
        <v>2023</v>
      </c>
      <c r="P110" s="11">
        <v>2024</v>
      </c>
    </row>
    <row r="111" spans="1:16" x14ac:dyDescent="0.25">
      <c r="A111" s="5" t="s">
        <v>4</v>
      </c>
      <c r="B111" s="10">
        <f t="shared" ref="B111:P111" si="0">SUM(B3:B107)</f>
        <v>168932.50029572318</v>
      </c>
      <c r="C111" s="10">
        <f t="shared" si="0"/>
        <v>164127.19732503383</v>
      </c>
      <c r="D111" s="10">
        <f t="shared" si="0"/>
        <v>166004.34368924622</v>
      </c>
      <c r="E111" s="10">
        <f t="shared" si="0"/>
        <v>162629.6172861963</v>
      </c>
      <c r="F111" s="10">
        <f t="shared" si="0"/>
        <v>156268.9064774318</v>
      </c>
      <c r="G111" s="10">
        <f t="shared" si="0"/>
        <v>161010.38836991673</v>
      </c>
      <c r="H111" s="10">
        <f t="shared" si="0"/>
        <v>159435.87390353033</v>
      </c>
      <c r="I111" s="10">
        <f t="shared" si="0"/>
        <v>157248.66964326816</v>
      </c>
      <c r="J111" s="10">
        <f t="shared" si="0"/>
        <v>157037.70450597812</v>
      </c>
      <c r="K111" s="10">
        <f t="shared" si="0"/>
        <v>151815</v>
      </c>
      <c r="L111" s="10">
        <f t="shared" si="0"/>
        <v>165305.1632837778</v>
      </c>
      <c r="M111" s="10">
        <f t="shared" si="0"/>
        <v>164486.05409839252</v>
      </c>
      <c r="N111" s="10">
        <f t="shared" si="0"/>
        <v>160468.58902126597</v>
      </c>
      <c r="O111" s="10">
        <f t="shared" si="0"/>
        <v>156465.01780642133</v>
      </c>
      <c r="P111" s="10">
        <f t="shared" si="0"/>
        <v>155530.37956978238</v>
      </c>
    </row>
    <row r="112" spans="1:16" x14ac:dyDescent="0.25">
      <c r="A112" s="5" t="s">
        <v>3</v>
      </c>
      <c r="B112" s="10">
        <v>167331.98571909525</v>
      </c>
      <c r="C112" s="10">
        <v>165802.88225921465</v>
      </c>
      <c r="D112" s="10">
        <v>164273.77879933402</v>
      </c>
      <c r="E112" s="10">
        <v>162744.67533945342</v>
      </c>
      <c r="F112" s="10">
        <v>161215.57187957279</v>
      </c>
      <c r="G112" s="10">
        <v>159686.46841969216</v>
      </c>
      <c r="H112" s="10">
        <v>158157.36495981156</v>
      </c>
      <c r="I112" s="10">
        <v>156628.26149993093</v>
      </c>
      <c r="J112" s="10">
        <v>155099.15804005033</v>
      </c>
      <c r="K112" s="10">
        <v>153570.0545801697</v>
      </c>
      <c r="L112" s="10">
        <v>152040.95112028901</v>
      </c>
      <c r="M112" s="10">
        <v>150511.847660409</v>
      </c>
      <c r="N112" s="10">
        <v>148982.74420052799</v>
      </c>
      <c r="O112" s="10">
        <v>147453.64074064701</v>
      </c>
      <c r="P112" s="10">
        <v>145924.53728076699</v>
      </c>
    </row>
    <row r="113" spans="1:16" x14ac:dyDescent="0.25">
      <c r="A113" s="5" t="s">
        <v>2</v>
      </c>
      <c r="B113" s="10" cm="1">
        <f t="array" ref="B113:K113">TREND(B112:K112)</f>
        <v>167331.98571909525</v>
      </c>
      <c r="C113" s="10">
        <v>165802.88225921465</v>
      </c>
      <c r="D113" s="10">
        <v>164273.77879933402</v>
      </c>
      <c r="E113" s="10">
        <v>162744.67533945342</v>
      </c>
      <c r="F113" s="10">
        <v>161215.57187957279</v>
      </c>
      <c r="G113" s="10">
        <v>159686.46841969216</v>
      </c>
      <c r="H113" s="10">
        <v>158157.36495981156</v>
      </c>
      <c r="I113" s="10">
        <v>156628.26149993093</v>
      </c>
      <c r="J113" s="10">
        <v>155099.15804005033</v>
      </c>
      <c r="K113" s="10">
        <v>153570.0545801697</v>
      </c>
      <c r="L113" s="10"/>
      <c r="M113" s="10"/>
      <c r="N113" s="10"/>
      <c r="O113" s="10"/>
      <c r="P113" s="10"/>
    </row>
    <row r="114" spans="1:16" x14ac:dyDescent="0.25">
      <c r="A114" s="5" t="s">
        <v>5</v>
      </c>
      <c r="B114" s="10">
        <f>B111-B112</f>
        <v>1600.5145766279311</v>
      </c>
      <c r="C114" s="10">
        <f t="shared" ref="C114:P114" si="1">C111-C112</f>
        <v>-1675.684934180812</v>
      </c>
      <c r="D114" s="10">
        <f t="shared" si="1"/>
        <v>1730.5648899122025</v>
      </c>
      <c r="E114" s="10">
        <f t="shared" si="1"/>
        <v>-115.05805325711844</v>
      </c>
      <c r="F114" s="10">
        <f t="shared" si="1"/>
        <v>-4946.6654021409922</v>
      </c>
      <c r="G114" s="10">
        <f t="shared" si="1"/>
        <v>1323.9199502245756</v>
      </c>
      <c r="H114" s="10">
        <f t="shared" si="1"/>
        <v>1278.5089437187708</v>
      </c>
      <c r="I114" s="10">
        <f t="shared" si="1"/>
        <v>620.40814333723392</v>
      </c>
      <c r="J114" s="10">
        <f t="shared" si="1"/>
        <v>1938.5464659277932</v>
      </c>
      <c r="K114" s="10">
        <f t="shared" si="1"/>
        <v>-1755.0545801697008</v>
      </c>
      <c r="L114" s="10">
        <f t="shared" si="1"/>
        <v>13264.212163488788</v>
      </c>
      <c r="M114" s="10">
        <f t="shared" si="1"/>
        <v>13974.206437983521</v>
      </c>
      <c r="N114" s="10">
        <f t="shared" si="1"/>
        <v>11485.844820737984</v>
      </c>
      <c r="O114" s="10">
        <f t="shared" si="1"/>
        <v>9011.3770657743153</v>
      </c>
      <c r="P114" s="10">
        <f t="shared" si="1"/>
        <v>9605.8422890153888</v>
      </c>
    </row>
    <row r="115" spans="1:16" x14ac:dyDescent="0.25">
      <c r="A115" s="5" t="s">
        <v>11</v>
      </c>
      <c r="B115" s="6">
        <f>B114/B112</f>
        <v>9.5649051778705259E-3</v>
      </c>
      <c r="C115" s="6">
        <f t="shared" ref="C115:P115" si="2">C114/C112</f>
        <v>-1.0106488568522361E-2</v>
      </c>
      <c r="D115" s="6">
        <f t="shared" si="2"/>
        <v>1.0534638592724807E-2</v>
      </c>
      <c r="E115" s="6">
        <f t="shared" si="2"/>
        <v>-7.0698505506942052E-4</v>
      </c>
      <c r="F115" s="6">
        <f t="shared" si="2"/>
        <v>-3.0683545915999519E-2</v>
      </c>
      <c r="G115" s="6">
        <f t="shared" si="2"/>
        <v>8.2907460057605794E-3</v>
      </c>
      <c r="H115" s="6">
        <f t="shared" si="2"/>
        <v>8.0837774708983363E-3</v>
      </c>
      <c r="I115" s="6">
        <f t="shared" si="2"/>
        <v>3.9610229813953944E-3</v>
      </c>
      <c r="J115" s="6">
        <f t="shared" si="2"/>
        <v>1.2498755573045818E-2</v>
      </c>
      <c r="K115" s="6">
        <f t="shared" si="2"/>
        <v>-1.1428364631162466E-2</v>
      </c>
      <c r="L115" s="6">
        <f t="shared" si="2"/>
        <v>8.7241049636651163E-2</v>
      </c>
      <c r="M115" s="6">
        <f t="shared" si="2"/>
        <v>9.2844561110648899E-2</v>
      </c>
      <c r="N115" s="6">
        <f t="shared" si="2"/>
        <v>7.709513529485168E-2</v>
      </c>
      <c r="O115" s="6">
        <f t="shared" si="2"/>
        <v>6.1113289712691664E-2</v>
      </c>
      <c r="P115" s="6">
        <f t="shared" si="2"/>
        <v>6.5827464441660072E-2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EFA6-E513-436C-B6DF-84AEBE1F99D0}">
  <dimension ref="A1:V122"/>
  <sheetViews>
    <sheetView tabSelected="1" topLeftCell="A65" workbookViewId="0">
      <selection activeCell="AG72" sqref="AG72"/>
    </sheetView>
  </sheetViews>
  <sheetFormatPr defaultRowHeight="15.75" x14ac:dyDescent="0.25"/>
  <cols>
    <col min="1" max="1" width="20.5" style="5" customWidth="1"/>
    <col min="2" max="16" width="10.875" bestFit="1" customWidth="1"/>
  </cols>
  <sheetData>
    <row r="1" spans="1:22" s="5" customFormat="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5" customFormat="1" x14ac:dyDescent="0.25">
      <c r="A2" s="3" t="s">
        <v>0</v>
      </c>
      <c r="B2" s="3">
        <v>2010</v>
      </c>
      <c r="C2" s="3">
        <v>2011</v>
      </c>
      <c r="D2" s="3">
        <v>2012</v>
      </c>
      <c r="E2" s="3">
        <v>2013</v>
      </c>
      <c r="F2" s="3">
        <v>2014</v>
      </c>
      <c r="G2" s="3">
        <v>2015</v>
      </c>
      <c r="H2" s="3">
        <v>2016</v>
      </c>
      <c r="I2" s="3">
        <v>2017</v>
      </c>
      <c r="J2" s="3">
        <v>2018</v>
      </c>
      <c r="K2" s="3">
        <v>2019</v>
      </c>
      <c r="L2" s="3">
        <v>2020</v>
      </c>
      <c r="M2" s="3">
        <v>2021</v>
      </c>
      <c r="N2" s="3">
        <v>2022</v>
      </c>
      <c r="O2" s="3">
        <v>2023</v>
      </c>
      <c r="P2" s="3">
        <v>2024</v>
      </c>
      <c r="Q2" s="3">
        <v>2025</v>
      </c>
      <c r="R2" s="3">
        <v>2026</v>
      </c>
      <c r="S2" s="3">
        <v>2027</v>
      </c>
      <c r="T2" s="3">
        <v>2028</v>
      </c>
      <c r="U2" s="3">
        <v>2029</v>
      </c>
      <c r="V2" s="3">
        <v>2030</v>
      </c>
    </row>
    <row r="3" spans="1:22" x14ac:dyDescent="0.25">
      <c r="A3" s="3">
        <v>0</v>
      </c>
      <c r="B3" s="10">
        <f>('Deaths total'!B3/'Cohort sizes'!B3)*'Cohort sizes'!B3</f>
        <v>695</v>
      </c>
      <c r="C3" s="10">
        <f>('Deaths total'!C3/'Cohort sizes'!C3)*'Cohort sizes'!C3</f>
        <v>654</v>
      </c>
      <c r="D3" s="10">
        <f>('Deaths total'!D3/'Cohort sizes'!D3)*'Cohort sizes'!D3</f>
        <v>649</v>
      </c>
      <c r="E3" s="10">
        <f>('Deaths total'!E3/'Cohort sizes'!E3)*'Cohort sizes'!E3</f>
        <v>645</v>
      </c>
      <c r="F3" s="10">
        <f>('Deaths total'!F3/'Cohort sizes'!F3)*'Cohort sizes'!F3</f>
        <v>630</v>
      </c>
      <c r="G3" s="10">
        <f>('Deaths total'!G3/'Cohort sizes'!G3)*'Cohort sizes'!G3</f>
        <v>561</v>
      </c>
      <c r="H3" s="10">
        <f>('Deaths total'!H3/'Cohort sizes'!H3)*'Cohort sizes'!H3</f>
        <v>597</v>
      </c>
      <c r="I3" s="10">
        <f>('Deaths total'!I3/'Cohort sizes'!I3)*'Cohort sizes'!I3</f>
        <v>607</v>
      </c>
      <c r="J3" s="10">
        <f>('Deaths total'!J3/'Cohort sizes'!J3)*'Cohort sizes'!J3</f>
        <v>582</v>
      </c>
      <c r="K3" s="10">
        <f>('Deaths total'!K3/'Cohort sizes'!K3)*'Cohort sizes'!K3</f>
        <v>617</v>
      </c>
      <c r="L3" s="10">
        <f>('Deaths total'!L3/'Cohort sizes'!L3)*'Cohort sizes'!L3</f>
        <v>648</v>
      </c>
      <c r="M3" s="10">
        <f>('Deaths total'!M3/'Cohort sizes'!M3)*'Cohort sizes'!M3</f>
        <v>597</v>
      </c>
      <c r="N3" s="10">
        <f>('Deaths total'!N3/'Cohort sizes'!N3)*'Cohort sizes'!N3</f>
        <v>540</v>
      </c>
      <c r="O3" s="10">
        <f>('Deaths total'!O3/'Cohort sizes'!O3)*'Cohort sizes'!O3</f>
        <v>598</v>
      </c>
      <c r="P3" s="10">
        <f>('Deaths total'!P3/'Cohort sizes'!P3)*'Cohort sizes'!P3</f>
        <v>579.58039590428109</v>
      </c>
    </row>
    <row r="4" spans="1:22" x14ac:dyDescent="0.25">
      <c r="A4" s="3">
        <v>1</v>
      </c>
      <c r="B4" s="10">
        <f>('Deaths total'!B4/'Cohort sizes'!B4)*'Cohort sizes'!B4</f>
        <v>50</v>
      </c>
      <c r="C4" s="10">
        <f>('Deaths total'!C4/'Cohort sizes'!C4)*'Cohort sizes'!C4</f>
        <v>38</v>
      </c>
      <c r="D4" s="10">
        <f>('Deaths total'!D4/'Cohort sizes'!D4)*'Cohort sizes'!D4</f>
        <v>51</v>
      </c>
      <c r="E4" s="10">
        <f>('Deaths total'!E4/'Cohort sizes'!E4)*'Cohort sizes'!E4</f>
        <v>37</v>
      </c>
      <c r="F4" s="10">
        <f>('Deaths total'!F4/'Cohort sizes'!F4)*'Cohort sizes'!F4</f>
        <v>38</v>
      </c>
      <c r="G4" s="10">
        <f>('Deaths total'!G4/'Cohort sizes'!G4)*'Cohort sizes'!G4</f>
        <v>39</v>
      </c>
      <c r="H4" s="10">
        <f>('Deaths total'!H4/'Cohort sizes'!H4)*'Cohort sizes'!H4</f>
        <v>36</v>
      </c>
      <c r="I4" s="10">
        <f>('Deaths total'!I4/'Cohort sizes'!I4)*'Cohort sizes'!I4</f>
        <v>38</v>
      </c>
      <c r="J4" s="10">
        <f>('Deaths total'!J4/'Cohort sizes'!J4)*'Cohort sizes'!J4</f>
        <v>33</v>
      </c>
      <c r="K4" s="10">
        <f>('Deaths total'!K4/'Cohort sizes'!K4)*'Cohort sizes'!K4</f>
        <v>50.000000000000007</v>
      </c>
      <c r="L4" s="10">
        <f>('Deaths total'!L4/'Cohort sizes'!L4)*'Cohort sizes'!L4</f>
        <v>29</v>
      </c>
      <c r="M4" s="10">
        <f>('Deaths total'!M4/'Cohort sizes'!M4)*'Cohort sizes'!M4</f>
        <v>32</v>
      </c>
      <c r="N4" s="10">
        <f>('Deaths total'!N4/'Cohort sizes'!N4)*'Cohort sizes'!N4</f>
        <v>41</v>
      </c>
      <c r="O4" s="10">
        <f>('Deaths total'!O4/'Cohort sizes'!O4)*'Cohort sizes'!O4</f>
        <v>31</v>
      </c>
      <c r="P4" s="10">
        <f>('Deaths total'!P4/'Cohort sizes'!P4)*'Cohort sizes'!P4</f>
        <v>38.730388717456179</v>
      </c>
    </row>
    <row r="5" spans="1:22" x14ac:dyDescent="0.25">
      <c r="A5" s="3">
        <v>2</v>
      </c>
      <c r="B5" s="10">
        <f>('Deaths total'!B5/'Cohort sizes'!B5)*'Cohort sizes'!B5</f>
        <v>35</v>
      </c>
      <c r="C5" s="10">
        <f>('Deaths total'!C5/'Cohort sizes'!C5)*'Cohort sizes'!C5</f>
        <v>34</v>
      </c>
      <c r="D5" s="10">
        <f>('Deaths total'!D5/'Cohort sizes'!D5)*'Cohort sizes'!D5</f>
        <v>30.999999999999996</v>
      </c>
      <c r="E5" s="10">
        <f>('Deaths total'!E5/'Cohort sizes'!E5)*'Cohort sizes'!E5</f>
        <v>20</v>
      </c>
      <c r="F5" s="10">
        <f>('Deaths total'!F5/'Cohort sizes'!F5)*'Cohort sizes'!F5</f>
        <v>20</v>
      </c>
      <c r="G5" s="10">
        <f>('Deaths total'!G5/'Cohort sizes'!G5)*'Cohort sizes'!G5</f>
        <v>19</v>
      </c>
      <c r="H5" s="10">
        <f>('Deaths total'!H5/'Cohort sizes'!H5)*'Cohort sizes'!H5</f>
        <v>26</v>
      </c>
      <c r="I5" s="10">
        <f>('Deaths total'!I5/'Cohort sizes'!I5)*'Cohort sizes'!I5</f>
        <v>19</v>
      </c>
      <c r="J5" s="10">
        <f>('Deaths total'!J5/'Cohort sizes'!J5)*'Cohort sizes'!J5</f>
        <v>23</v>
      </c>
      <c r="K5" s="10">
        <f>('Deaths total'!K5/'Cohort sizes'!K5)*'Cohort sizes'!K5</f>
        <v>17</v>
      </c>
      <c r="L5" s="10">
        <f>('Deaths total'!L5/'Cohort sizes'!L5)*'Cohort sizes'!L5</f>
        <v>20</v>
      </c>
      <c r="M5" s="10">
        <f>('Deaths total'!M5/'Cohort sizes'!M5)*'Cohort sizes'!M5</f>
        <v>22.999999999999996</v>
      </c>
      <c r="N5" s="10">
        <f>('Deaths total'!N5/'Cohort sizes'!N5)*'Cohort sizes'!N5</f>
        <v>26</v>
      </c>
      <c r="O5" s="10">
        <f>('Deaths total'!O5/'Cohort sizes'!O5)*'Cohort sizes'!O5</f>
        <v>21</v>
      </c>
      <c r="P5" s="10">
        <f>('Deaths total'!P5/'Cohort sizes'!P5)*'Cohort sizes'!P5</f>
        <v>19.047064974050407</v>
      </c>
    </row>
    <row r="6" spans="1:22" x14ac:dyDescent="0.25">
      <c r="A6" s="3">
        <v>3</v>
      </c>
      <c r="B6" s="10">
        <f>('Deaths total'!B6/'Cohort sizes'!B6)*'Cohort sizes'!B6</f>
        <v>22.999999999999996</v>
      </c>
      <c r="C6" s="10">
        <f>('Deaths total'!C6/'Cohort sizes'!C6)*'Cohort sizes'!C6</f>
        <v>21</v>
      </c>
      <c r="D6" s="10">
        <f>('Deaths total'!D6/'Cohort sizes'!D6)*'Cohort sizes'!D6</f>
        <v>23</v>
      </c>
      <c r="E6" s="10">
        <f>('Deaths total'!E6/'Cohort sizes'!E6)*'Cohort sizes'!E6</f>
        <v>20</v>
      </c>
      <c r="F6" s="10">
        <f>('Deaths total'!F6/'Cohort sizes'!F6)*'Cohort sizes'!F6</f>
        <v>21</v>
      </c>
      <c r="G6" s="10">
        <f>('Deaths total'!G6/'Cohort sizes'!G6)*'Cohort sizes'!G6</f>
        <v>21</v>
      </c>
      <c r="H6" s="10">
        <f>('Deaths total'!H6/'Cohort sizes'!H6)*'Cohort sizes'!H6</f>
        <v>21</v>
      </c>
      <c r="I6" s="10">
        <f>('Deaths total'!I6/'Cohort sizes'!I6)*'Cohort sizes'!I6</f>
        <v>13</v>
      </c>
      <c r="J6" s="10">
        <f>('Deaths total'!J6/'Cohort sizes'!J6)*'Cohort sizes'!J6</f>
        <v>19</v>
      </c>
      <c r="K6" s="10">
        <f>('Deaths total'!K6/'Cohort sizes'!K6)*'Cohort sizes'!K6</f>
        <v>18</v>
      </c>
      <c r="L6" s="10">
        <f>('Deaths total'!L6/'Cohort sizes'!L6)*'Cohort sizes'!L6</f>
        <v>17</v>
      </c>
      <c r="M6" s="10">
        <f>('Deaths total'!M6/'Cohort sizes'!M6)*'Cohort sizes'!M6</f>
        <v>6</v>
      </c>
      <c r="N6" s="10">
        <f>('Deaths total'!N6/'Cohort sizes'!N6)*'Cohort sizes'!N6</f>
        <v>27</v>
      </c>
      <c r="O6" s="10">
        <f>('Deaths total'!O6/'Cohort sizes'!O6)*'Cohort sizes'!O6</f>
        <v>17</v>
      </c>
      <c r="P6" s="10">
        <f>('Deaths total'!P6/'Cohort sizes'!P6)*'Cohort sizes'!P6</f>
        <v>15.172142791605051</v>
      </c>
    </row>
    <row r="7" spans="1:22" x14ac:dyDescent="0.25">
      <c r="A7" s="3">
        <v>4</v>
      </c>
      <c r="B7" s="10">
        <f>('Deaths total'!B7/'Cohort sizes'!B7)*'Cohort sizes'!B7</f>
        <v>27.999999999999996</v>
      </c>
      <c r="C7" s="10">
        <f>('Deaths total'!C7/'Cohort sizes'!C7)*'Cohort sizes'!C7</f>
        <v>11</v>
      </c>
      <c r="D7" s="10">
        <f>('Deaths total'!D7/'Cohort sizes'!D7)*'Cohort sizes'!D7</f>
        <v>22</v>
      </c>
      <c r="E7" s="10">
        <f>('Deaths total'!E7/'Cohort sizes'!E7)*'Cohort sizes'!E7</f>
        <v>16</v>
      </c>
      <c r="F7" s="10">
        <f>('Deaths total'!F7/'Cohort sizes'!F7)*'Cohort sizes'!F7</f>
        <v>20</v>
      </c>
      <c r="G7" s="10">
        <f>('Deaths total'!G7/'Cohort sizes'!G7)*'Cohort sizes'!G7</f>
        <v>19</v>
      </c>
      <c r="H7" s="10">
        <f>('Deaths total'!H7/'Cohort sizes'!H7)*'Cohort sizes'!H7</f>
        <v>23</v>
      </c>
      <c r="I7" s="10">
        <f>('Deaths total'!I7/'Cohort sizes'!I7)*'Cohort sizes'!I7</f>
        <v>17</v>
      </c>
      <c r="J7" s="10">
        <f>('Deaths total'!J7/'Cohort sizes'!J7)*'Cohort sizes'!J7</f>
        <v>19</v>
      </c>
      <c r="K7" s="10">
        <f>('Deaths total'!K7/'Cohort sizes'!K7)*'Cohort sizes'!K7</f>
        <v>13</v>
      </c>
      <c r="L7" s="10">
        <f>('Deaths total'!L7/'Cohort sizes'!L7)*'Cohort sizes'!L7</f>
        <v>16</v>
      </c>
      <c r="M7" s="10">
        <f>('Deaths total'!M7/'Cohort sizes'!M7)*'Cohort sizes'!M7</f>
        <v>15</v>
      </c>
      <c r="N7" s="10">
        <f>('Deaths total'!N7/'Cohort sizes'!N7)*'Cohort sizes'!N7</f>
        <v>18</v>
      </c>
      <c r="O7" s="10">
        <f>('Deaths total'!O7/'Cohort sizes'!O7)*'Cohort sizes'!O7</f>
        <v>14</v>
      </c>
      <c r="P7" s="10">
        <f>('Deaths total'!P7/'Cohort sizes'!P7)*'Cohort sizes'!P7</f>
        <v>14.16975744097566</v>
      </c>
    </row>
    <row r="8" spans="1:22" x14ac:dyDescent="0.25">
      <c r="A8" s="3">
        <v>5</v>
      </c>
      <c r="B8" s="10">
        <f>('Deaths total'!B8/'Cohort sizes'!B8)*'Cohort sizes'!B8</f>
        <v>15</v>
      </c>
      <c r="C8" s="10">
        <f>('Deaths total'!C8/'Cohort sizes'!C8)*'Cohort sizes'!C8</f>
        <v>18</v>
      </c>
      <c r="D8" s="10">
        <f>('Deaths total'!D8/'Cohort sizes'!D8)*'Cohort sizes'!D8</f>
        <v>20</v>
      </c>
      <c r="E8" s="10">
        <f>('Deaths total'!E8/'Cohort sizes'!E8)*'Cohort sizes'!E8</f>
        <v>16</v>
      </c>
      <c r="F8" s="10">
        <f>('Deaths total'!F8/'Cohort sizes'!F8)*'Cohort sizes'!F8</f>
        <v>15</v>
      </c>
      <c r="G8" s="10">
        <f>('Deaths total'!G8/'Cohort sizes'!G8)*'Cohort sizes'!G8</f>
        <v>8</v>
      </c>
      <c r="H8" s="10">
        <f>('Deaths total'!H8/'Cohort sizes'!H8)*'Cohort sizes'!H8</f>
        <v>10</v>
      </c>
      <c r="I8" s="10">
        <f>('Deaths total'!I8/'Cohort sizes'!I8)*'Cohort sizes'!I8</f>
        <v>15</v>
      </c>
      <c r="J8" s="10">
        <f>('Deaths total'!J8/'Cohort sizes'!J8)*'Cohort sizes'!J8</f>
        <v>14</v>
      </c>
      <c r="K8" s="10">
        <f>('Deaths total'!K8/'Cohort sizes'!K8)*'Cohort sizes'!K8</f>
        <v>13.999999999999998</v>
      </c>
      <c r="L8" s="10">
        <f>('Deaths total'!L8/'Cohort sizes'!L8)*'Cohort sizes'!L8</f>
        <v>15.000000000000002</v>
      </c>
      <c r="M8" s="10">
        <f>('Deaths total'!M8/'Cohort sizes'!M8)*'Cohort sizes'!M8</f>
        <v>14</v>
      </c>
      <c r="N8" s="10">
        <f>('Deaths total'!N8/'Cohort sizes'!N8)*'Cohort sizes'!N8</f>
        <v>18</v>
      </c>
      <c r="O8" s="10">
        <f>('Deaths total'!O8/'Cohort sizes'!O8)*'Cohort sizes'!O8</f>
        <v>18</v>
      </c>
      <c r="P8" s="10">
        <f>('Deaths total'!P8/'Cohort sizes'!P8)*'Cohort sizes'!P8</f>
        <v>12.446816848295708</v>
      </c>
    </row>
    <row r="9" spans="1:22" x14ac:dyDescent="0.25">
      <c r="A9" s="3">
        <v>6</v>
      </c>
      <c r="B9" s="10">
        <f>('Deaths total'!B9/'Cohort sizes'!B9)*'Cohort sizes'!B9</f>
        <v>19</v>
      </c>
      <c r="C9" s="10">
        <f>('Deaths total'!C9/'Cohort sizes'!C9)*'Cohort sizes'!C9</f>
        <v>11</v>
      </c>
      <c r="D9" s="10">
        <f>('Deaths total'!D9/'Cohort sizes'!D9)*'Cohort sizes'!D9</f>
        <v>22</v>
      </c>
      <c r="E9" s="10">
        <f>('Deaths total'!E9/'Cohort sizes'!E9)*'Cohort sizes'!E9</f>
        <v>11.999999999999998</v>
      </c>
      <c r="F9" s="10">
        <f>('Deaths total'!F9/'Cohort sizes'!F9)*'Cohort sizes'!F9</f>
        <v>18</v>
      </c>
      <c r="G9" s="10">
        <f>('Deaths total'!G9/'Cohort sizes'!G9)*'Cohort sizes'!G9</f>
        <v>14</v>
      </c>
      <c r="H9" s="10">
        <f>('Deaths total'!H9/'Cohort sizes'!H9)*'Cohort sizes'!H9</f>
        <v>10</v>
      </c>
      <c r="I9" s="10">
        <f>('Deaths total'!I9/'Cohort sizes'!I9)*'Cohort sizes'!I9</f>
        <v>20</v>
      </c>
      <c r="J9" s="10">
        <f>('Deaths total'!J9/'Cohort sizes'!J9)*'Cohort sizes'!J9</f>
        <v>19</v>
      </c>
      <c r="K9" s="10">
        <f>('Deaths total'!K9/'Cohort sizes'!K9)*'Cohort sizes'!K9</f>
        <v>9</v>
      </c>
      <c r="L9" s="10">
        <f>('Deaths total'!L9/'Cohort sizes'!L9)*'Cohort sizes'!L9</f>
        <v>10</v>
      </c>
      <c r="M9" s="10">
        <f>('Deaths total'!M9/'Cohort sizes'!M9)*'Cohort sizes'!M9</f>
        <v>9</v>
      </c>
      <c r="N9" s="10">
        <f>('Deaths total'!N9/'Cohort sizes'!N9)*'Cohort sizes'!N9</f>
        <v>10</v>
      </c>
      <c r="O9" s="10">
        <f>('Deaths total'!O9/'Cohort sizes'!O9)*'Cohort sizes'!O9</f>
        <v>10</v>
      </c>
      <c r="P9" s="10">
        <f>('Deaths total'!P9/'Cohort sizes'!P9)*'Cohort sizes'!P9</f>
        <v>11.698554629983679</v>
      </c>
    </row>
    <row r="10" spans="1:22" x14ac:dyDescent="0.25">
      <c r="A10" s="3">
        <v>7</v>
      </c>
      <c r="B10" s="10">
        <f>('Deaths total'!B10/'Cohort sizes'!B10)*'Cohort sizes'!B10</f>
        <v>16</v>
      </c>
      <c r="C10" s="10">
        <f>('Deaths total'!C10/'Cohort sizes'!C10)*'Cohort sizes'!C10</f>
        <v>16</v>
      </c>
      <c r="D10" s="10">
        <f>('Deaths total'!D10/'Cohort sizes'!D10)*'Cohort sizes'!D10</f>
        <v>13</v>
      </c>
      <c r="E10" s="10">
        <f>('Deaths total'!E10/'Cohort sizes'!E10)*'Cohort sizes'!E10</f>
        <v>19</v>
      </c>
      <c r="F10" s="10">
        <f>('Deaths total'!F10/'Cohort sizes'!F10)*'Cohort sizes'!F10</f>
        <v>11</v>
      </c>
      <c r="G10" s="10">
        <f>('Deaths total'!G10/'Cohort sizes'!G10)*'Cohort sizes'!G10</f>
        <v>11</v>
      </c>
      <c r="H10" s="10">
        <f>('Deaths total'!H10/'Cohort sizes'!H10)*'Cohort sizes'!H10</f>
        <v>9</v>
      </c>
      <c r="I10" s="10">
        <f>('Deaths total'!I10/'Cohort sizes'!I10)*'Cohort sizes'!I10</f>
        <v>16</v>
      </c>
      <c r="J10" s="10">
        <f>('Deaths total'!J10/'Cohort sizes'!J10)*'Cohort sizes'!J10</f>
        <v>13</v>
      </c>
      <c r="K10" s="10">
        <f>('Deaths total'!K10/'Cohort sizes'!K10)*'Cohort sizes'!K10</f>
        <v>11</v>
      </c>
      <c r="L10" s="10">
        <f>('Deaths total'!L10/'Cohort sizes'!L10)*'Cohort sizes'!L10</f>
        <v>9</v>
      </c>
      <c r="M10" s="10">
        <f>('Deaths total'!M10/'Cohort sizes'!M10)*'Cohort sizes'!M10</f>
        <v>10</v>
      </c>
      <c r="N10" s="10">
        <f>('Deaths total'!N10/'Cohort sizes'!N10)*'Cohort sizes'!N10</f>
        <v>11</v>
      </c>
      <c r="O10" s="10">
        <f>('Deaths total'!O10/'Cohort sizes'!O10)*'Cohort sizes'!O10</f>
        <v>10</v>
      </c>
      <c r="P10" s="10">
        <f>('Deaths total'!P10/'Cohort sizes'!P10)*'Cohort sizes'!P10</f>
        <v>9.9663316739351444</v>
      </c>
    </row>
    <row r="11" spans="1:22" x14ac:dyDescent="0.25">
      <c r="A11" s="3">
        <v>8</v>
      </c>
      <c r="B11" s="10">
        <f>('Deaths total'!B11/'Cohort sizes'!B11)*'Cohort sizes'!B11</f>
        <v>12</v>
      </c>
      <c r="C11" s="10">
        <f>('Deaths total'!C11/'Cohort sizes'!C11)*'Cohort sizes'!C11</f>
        <v>14</v>
      </c>
      <c r="D11" s="10">
        <f>('Deaths total'!D11/'Cohort sizes'!D11)*'Cohort sizes'!D11</f>
        <v>23</v>
      </c>
      <c r="E11" s="10">
        <f>('Deaths total'!E11/'Cohort sizes'!E11)*'Cohort sizes'!E11</f>
        <v>14</v>
      </c>
      <c r="F11" s="10">
        <f>('Deaths total'!F11/'Cohort sizes'!F11)*'Cohort sizes'!F11</f>
        <v>17</v>
      </c>
      <c r="G11" s="10">
        <f>('Deaths total'!G11/'Cohort sizes'!G11)*'Cohort sizes'!G11</f>
        <v>13</v>
      </c>
      <c r="H11" s="10">
        <f>('Deaths total'!H11/'Cohort sizes'!H11)*'Cohort sizes'!H11</f>
        <v>18</v>
      </c>
      <c r="I11" s="10">
        <f>('Deaths total'!I11/'Cohort sizes'!I11)*'Cohort sizes'!I11</f>
        <v>12</v>
      </c>
      <c r="J11" s="10">
        <f>('Deaths total'!J11/'Cohort sizes'!J11)*'Cohort sizes'!J11</f>
        <v>9</v>
      </c>
      <c r="K11" s="10">
        <f>('Deaths total'!K11/'Cohort sizes'!K11)*'Cohort sizes'!K11</f>
        <v>6.0000000000000009</v>
      </c>
      <c r="L11" s="10">
        <f>('Deaths total'!L11/'Cohort sizes'!L11)*'Cohort sizes'!L11</f>
        <v>9</v>
      </c>
      <c r="M11" s="10">
        <f>('Deaths total'!M11/'Cohort sizes'!M11)*'Cohort sizes'!M11</f>
        <v>10</v>
      </c>
      <c r="N11" s="10">
        <f>('Deaths total'!N11/'Cohort sizes'!N11)*'Cohort sizes'!N11</f>
        <v>22</v>
      </c>
      <c r="O11" s="10">
        <f>('Deaths total'!O11/'Cohort sizes'!O11)*'Cohort sizes'!O11</f>
        <v>13</v>
      </c>
      <c r="P11" s="10">
        <f>('Deaths total'!P11/'Cohort sizes'!P11)*'Cohort sizes'!P11</f>
        <v>8.4061223404552727</v>
      </c>
    </row>
    <row r="12" spans="1:22" x14ac:dyDescent="0.25">
      <c r="A12" s="3">
        <v>9</v>
      </c>
      <c r="B12" s="10">
        <f>('Deaths total'!B12/'Cohort sizes'!B12)*'Cohort sizes'!B12</f>
        <v>14</v>
      </c>
      <c r="C12" s="10">
        <f>('Deaths total'!C12/'Cohort sizes'!C12)*'Cohort sizes'!C12</f>
        <v>14.000000000000002</v>
      </c>
      <c r="D12" s="10">
        <f>('Deaths total'!D12/'Cohort sizes'!D12)*'Cohort sizes'!D12</f>
        <v>17</v>
      </c>
      <c r="E12" s="10">
        <f>('Deaths total'!E12/'Cohort sizes'!E12)*'Cohort sizes'!E12</f>
        <v>9</v>
      </c>
      <c r="F12" s="10">
        <f>('Deaths total'!F12/'Cohort sizes'!F12)*'Cohort sizes'!F12</f>
        <v>14</v>
      </c>
      <c r="G12" s="10">
        <f>('Deaths total'!G12/'Cohort sizes'!G12)*'Cohort sizes'!G12</f>
        <v>13.999999999999998</v>
      </c>
      <c r="H12" s="10">
        <f>('Deaths total'!H12/'Cohort sizes'!H12)*'Cohort sizes'!H12</f>
        <v>8</v>
      </c>
      <c r="I12" s="10">
        <f>('Deaths total'!I12/'Cohort sizes'!I12)*'Cohort sizes'!I12</f>
        <v>16</v>
      </c>
      <c r="J12" s="10">
        <f>('Deaths total'!J12/'Cohort sizes'!J12)*'Cohort sizes'!J12</f>
        <v>12</v>
      </c>
      <c r="K12" s="10">
        <f>('Deaths total'!K12/'Cohort sizes'!K12)*'Cohort sizes'!K12</f>
        <v>9</v>
      </c>
      <c r="L12" s="10">
        <f>('Deaths total'!L12/'Cohort sizes'!L12)*'Cohort sizes'!L12</f>
        <v>8</v>
      </c>
      <c r="M12" s="10">
        <f>('Deaths total'!M12/'Cohort sizes'!M12)*'Cohort sizes'!M12</f>
        <v>15</v>
      </c>
      <c r="N12" s="10">
        <f>('Deaths total'!N12/'Cohort sizes'!N12)*'Cohort sizes'!N12</f>
        <v>11</v>
      </c>
      <c r="O12" s="10">
        <f>('Deaths total'!O12/'Cohort sizes'!O12)*'Cohort sizes'!O12</f>
        <v>16</v>
      </c>
      <c r="P12" s="10">
        <f>('Deaths total'!P12/'Cohort sizes'!P12)*'Cohort sizes'!P12</f>
        <v>8.4780878389566876</v>
      </c>
    </row>
    <row r="13" spans="1:22" x14ac:dyDescent="0.25">
      <c r="A13" s="3">
        <v>10</v>
      </c>
      <c r="B13" s="10">
        <f>('Deaths total'!B13/'Cohort sizes'!B13)*'Cohort sizes'!B13</f>
        <v>17</v>
      </c>
      <c r="C13" s="10">
        <f>('Deaths total'!C13/'Cohort sizes'!C13)*'Cohort sizes'!C13</f>
        <v>21</v>
      </c>
      <c r="D13" s="10">
        <f>('Deaths total'!D13/'Cohort sizes'!D13)*'Cohort sizes'!D13</f>
        <v>20</v>
      </c>
      <c r="E13" s="10">
        <f>('Deaths total'!E13/'Cohort sizes'!E13)*'Cohort sizes'!E13</f>
        <v>10</v>
      </c>
      <c r="F13" s="10">
        <f>('Deaths total'!F13/'Cohort sizes'!F13)*'Cohort sizes'!F13</f>
        <v>19</v>
      </c>
      <c r="G13" s="10">
        <f>('Deaths total'!G13/'Cohort sizes'!G13)*'Cohort sizes'!G13</f>
        <v>20</v>
      </c>
      <c r="H13" s="10">
        <f>('Deaths total'!H13/'Cohort sizes'!H13)*'Cohort sizes'!H13</f>
        <v>17</v>
      </c>
      <c r="I13" s="10">
        <f>('Deaths total'!I13/'Cohort sizes'!I13)*'Cohort sizes'!I13</f>
        <v>13</v>
      </c>
      <c r="J13" s="10">
        <f>('Deaths total'!J13/'Cohort sizes'!J13)*'Cohort sizes'!J13</f>
        <v>7</v>
      </c>
      <c r="K13" s="10">
        <f>('Deaths total'!K13/'Cohort sizes'!K13)*'Cohort sizes'!K13</f>
        <v>11</v>
      </c>
      <c r="L13" s="10">
        <f>('Deaths total'!L13/'Cohort sizes'!L13)*'Cohort sizes'!L13</f>
        <v>9</v>
      </c>
      <c r="M13" s="10">
        <f>('Deaths total'!M13/'Cohort sizes'!M13)*'Cohort sizes'!M13</f>
        <v>12</v>
      </c>
      <c r="N13" s="10">
        <f>('Deaths total'!N13/'Cohort sizes'!N13)*'Cohort sizes'!N13</f>
        <v>14.000000000000002</v>
      </c>
      <c r="O13" s="10">
        <f>('Deaths total'!O13/'Cohort sizes'!O13)*'Cohort sizes'!O13</f>
        <v>12</v>
      </c>
      <c r="P13" s="10">
        <f>('Deaths total'!P13/'Cohort sizes'!P13)*'Cohort sizes'!P13</f>
        <v>8.1463914949919651</v>
      </c>
    </row>
    <row r="14" spans="1:22" x14ac:dyDescent="0.25">
      <c r="A14" s="3">
        <v>11</v>
      </c>
      <c r="B14" s="10">
        <f>('Deaths total'!B14/'Cohort sizes'!B14)*'Cohort sizes'!B14</f>
        <v>22</v>
      </c>
      <c r="C14" s="10">
        <f>('Deaths total'!C14/'Cohort sizes'!C14)*'Cohort sizes'!C14</f>
        <v>17</v>
      </c>
      <c r="D14" s="10">
        <f>('Deaths total'!D14/'Cohort sizes'!D14)*'Cohort sizes'!D14</f>
        <v>11</v>
      </c>
      <c r="E14" s="10">
        <f>('Deaths total'!E14/'Cohort sizes'!E14)*'Cohort sizes'!E14</f>
        <v>22</v>
      </c>
      <c r="F14" s="10">
        <f>('Deaths total'!F14/'Cohort sizes'!F14)*'Cohort sizes'!F14</f>
        <v>20</v>
      </c>
      <c r="G14" s="10">
        <f>('Deaths total'!G14/'Cohort sizes'!G14)*'Cohort sizes'!G14</f>
        <v>11</v>
      </c>
      <c r="H14" s="10">
        <f>('Deaths total'!H14/'Cohort sizes'!H14)*'Cohort sizes'!H14</f>
        <v>13</v>
      </c>
      <c r="I14" s="10">
        <f>('Deaths total'!I14/'Cohort sizes'!I14)*'Cohort sizes'!I14</f>
        <v>13.999999999999998</v>
      </c>
      <c r="J14" s="10">
        <f>('Deaths total'!J14/'Cohort sizes'!J14)*'Cohort sizes'!J14</f>
        <v>12</v>
      </c>
      <c r="K14" s="10">
        <f>('Deaths total'!K14/'Cohort sizes'!K14)*'Cohort sizes'!K14</f>
        <v>10</v>
      </c>
      <c r="L14" s="10">
        <f>('Deaths total'!L14/'Cohort sizes'!L14)*'Cohort sizes'!L14</f>
        <v>11</v>
      </c>
      <c r="M14" s="10">
        <f>('Deaths total'!M14/'Cohort sizes'!M14)*'Cohort sizes'!M14</f>
        <v>9</v>
      </c>
      <c r="N14" s="10">
        <f>('Deaths total'!N14/'Cohort sizes'!N14)*'Cohort sizes'!N14</f>
        <v>13</v>
      </c>
      <c r="O14" s="10">
        <f>('Deaths total'!O14/'Cohort sizes'!O14)*'Cohort sizes'!O14</f>
        <v>15.999999999999998</v>
      </c>
      <c r="P14" s="10">
        <f>('Deaths total'!P14/'Cohort sizes'!P14)*'Cohort sizes'!P14</f>
        <v>8.3553515734902248</v>
      </c>
    </row>
    <row r="15" spans="1:22" x14ac:dyDescent="0.25">
      <c r="A15" s="3">
        <v>12</v>
      </c>
      <c r="B15" s="10">
        <f>('Deaths total'!B15/'Cohort sizes'!B15)*'Cohort sizes'!B15</f>
        <v>18</v>
      </c>
      <c r="C15" s="10">
        <f>('Deaths total'!C15/'Cohort sizes'!C15)*'Cohort sizes'!C15</f>
        <v>23</v>
      </c>
      <c r="D15" s="10">
        <f>('Deaths total'!D15/'Cohort sizes'!D15)*'Cohort sizes'!D15</f>
        <v>25.999999999999996</v>
      </c>
      <c r="E15" s="10">
        <f>('Deaths total'!E15/'Cohort sizes'!E15)*'Cohort sizes'!E15</f>
        <v>16</v>
      </c>
      <c r="F15" s="10">
        <f>('Deaths total'!F15/'Cohort sizes'!F15)*'Cohort sizes'!F15</f>
        <v>20</v>
      </c>
      <c r="G15" s="10">
        <f>('Deaths total'!G15/'Cohort sizes'!G15)*'Cohort sizes'!G15</f>
        <v>14</v>
      </c>
      <c r="H15" s="10">
        <f>('Deaths total'!H15/'Cohort sizes'!H15)*'Cohort sizes'!H15</f>
        <v>18</v>
      </c>
      <c r="I15" s="10">
        <f>('Deaths total'!I15/'Cohort sizes'!I15)*'Cohort sizes'!I15</f>
        <v>19</v>
      </c>
      <c r="J15" s="10">
        <f>('Deaths total'!J15/'Cohort sizes'!J15)*'Cohort sizes'!J15</f>
        <v>14</v>
      </c>
      <c r="K15" s="10">
        <f>('Deaths total'!K15/'Cohort sizes'!K15)*'Cohort sizes'!K15</f>
        <v>14</v>
      </c>
      <c r="L15" s="10">
        <f>('Deaths total'!L15/'Cohort sizes'!L15)*'Cohort sizes'!L15</f>
        <v>15</v>
      </c>
      <c r="M15" s="10">
        <f>('Deaths total'!M15/'Cohort sizes'!M15)*'Cohort sizes'!M15</f>
        <v>19</v>
      </c>
      <c r="N15" s="10">
        <f>('Deaths total'!N15/'Cohort sizes'!N15)*'Cohort sizes'!N15</f>
        <v>22</v>
      </c>
      <c r="O15" s="10">
        <f>('Deaths total'!O15/'Cohort sizes'!O15)*'Cohort sizes'!O15</f>
        <v>14</v>
      </c>
      <c r="P15" s="10">
        <f>('Deaths total'!P15/'Cohort sizes'!P15)*'Cohort sizes'!P15</f>
        <v>10.764074203649557</v>
      </c>
    </row>
    <row r="16" spans="1:22" x14ac:dyDescent="0.25">
      <c r="A16" s="3">
        <v>13</v>
      </c>
      <c r="B16" s="10">
        <f>('Deaths total'!B16/'Cohort sizes'!B16)*'Cohort sizes'!B16</f>
        <v>23.999999999999996</v>
      </c>
      <c r="C16" s="10">
        <f>('Deaths total'!C16/'Cohort sizes'!C16)*'Cohort sizes'!C16</f>
        <v>22</v>
      </c>
      <c r="D16" s="10">
        <f>('Deaths total'!D16/'Cohort sizes'!D16)*'Cohort sizes'!D16</f>
        <v>20</v>
      </c>
      <c r="E16" s="10">
        <f>('Deaths total'!E16/'Cohort sizes'!E16)*'Cohort sizes'!E16</f>
        <v>21</v>
      </c>
      <c r="F16" s="10">
        <f>('Deaths total'!F16/'Cohort sizes'!F16)*'Cohort sizes'!F16</f>
        <v>20</v>
      </c>
      <c r="G16" s="10">
        <f>('Deaths total'!G16/'Cohort sizes'!G16)*'Cohort sizes'!G16</f>
        <v>16</v>
      </c>
      <c r="H16" s="10">
        <f>('Deaths total'!H16/'Cohort sizes'!H16)*'Cohort sizes'!H16</f>
        <v>10</v>
      </c>
      <c r="I16" s="10">
        <f>('Deaths total'!I16/'Cohort sizes'!I16)*'Cohort sizes'!I16</f>
        <v>27</v>
      </c>
      <c r="J16" s="10">
        <f>('Deaths total'!J16/'Cohort sizes'!J16)*'Cohort sizes'!J16</f>
        <v>13</v>
      </c>
      <c r="K16" s="10">
        <f>('Deaths total'!K16/'Cohort sizes'!K16)*'Cohort sizes'!K16</f>
        <v>16</v>
      </c>
      <c r="L16" s="10">
        <f>('Deaths total'!L16/'Cohort sizes'!L16)*'Cohort sizes'!L16</f>
        <v>15</v>
      </c>
      <c r="M16" s="10">
        <f>('Deaths total'!M16/'Cohort sizes'!M16)*'Cohort sizes'!M16</f>
        <v>21</v>
      </c>
      <c r="N16" s="10">
        <f>('Deaths total'!N16/'Cohort sizes'!N16)*'Cohort sizes'!N16</f>
        <v>19</v>
      </c>
      <c r="O16" s="10">
        <f>('Deaths total'!O16/'Cohort sizes'!O16)*'Cohort sizes'!O16</f>
        <v>17</v>
      </c>
      <c r="P16" s="10">
        <f>('Deaths total'!P16/'Cohort sizes'!P16)*'Cohort sizes'!P16</f>
        <v>14.707487788060016</v>
      </c>
    </row>
    <row r="17" spans="1:16" x14ac:dyDescent="0.25">
      <c r="A17" s="3">
        <v>14</v>
      </c>
      <c r="B17" s="10">
        <f>('Deaths total'!B17/'Cohort sizes'!B17)*'Cohort sizes'!B17</f>
        <v>16</v>
      </c>
      <c r="C17" s="10">
        <f>('Deaths total'!C17/'Cohort sizes'!C17)*'Cohort sizes'!C17</f>
        <v>23</v>
      </c>
      <c r="D17" s="10">
        <f>('Deaths total'!D17/'Cohort sizes'!D17)*'Cohort sizes'!D17</f>
        <v>22</v>
      </c>
      <c r="E17" s="10">
        <f>('Deaths total'!E17/'Cohort sizes'!E17)*'Cohort sizes'!E17</f>
        <v>19</v>
      </c>
      <c r="F17" s="10">
        <f>('Deaths total'!F17/'Cohort sizes'!F17)*'Cohort sizes'!F17</f>
        <v>21</v>
      </c>
      <c r="G17" s="10">
        <f>('Deaths total'!G17/'Cohort sizes'!G17)*'Cohort sizes'!G17</f>
        <v>25</v>
      </c>
      <c r="H17" s="10">
        <f>('Deaths total'!H17/'Cohort sizes'!H17)*'Cohort sizes'!H17</f>
        <v>21</v>
      </c>
      <c r="I17" s="10">
        <f>('Deaths total'!I17/'Cohort sizes'!I17)*'Cohort sizes'!I17</f>
        <v>26</v>
      </c>
      <c r="J17" s="10">
        <f>('Deaths total'!J17/'Cohort sizes'!J17)*'Cohort sizes'!J17</f>
        <v>24</v>
      </c>
      <c r="K17" s="10">
        <f>('Deaths total'!K17/'Cohort sizes'!K17)*'Cohort sizes'!K17</f>
        <v>15</v>
      </c>
      <c r="L17" s="10">
        <f>('Deaths total'!L17/'Cohort sizes'!L17)*'Cohort sizes'!L17</f>
        <v>40</v>
      </c>
      <c r="M17" s="10">
        <f>('Deaths total'!M17/'Cohort sizes'!M17)*'Cohort sizes'!M17</f>
        <v>30</v>
      </c>
      <c r="N17" s="10">
        <f>('Deaths total'!N17/'Cohort sizes'!N17)*'Cohort sizes'!N17</f>
        <v>21</v>
      </c>
      <c r="O17" s="10">
        <f>('Deaths total'!O17/'Cohort sizes'!O17)*'Cohort sizes'!O17</f>
        <v>26</v>
      </c>
      <c r="P17" s="10">
        <f>('Deaths total'!P17/'Cohort sizes'!P17)*'Cohort sizes'!P17</f>
        <v>23.36162081490081</v>
      </c>
    </row>
    <row r="18" spans="1:16" x14ac:dyDescent="0.25">
      <c r="A18" s="3">
        <v>15</v>
      </c>
      <c r="B18" s="10">
        <f>('Deaths total'!B18/'Cohort sizes'!B18)*'Cohort sizes'!B18</f>
        <v>17</v>
      </c>
      <c r="C18" s="10">
        <f>('Deaths total'!C18/'Cohort sizes'!C18)*'Cohort sizes'!C18</f>
        <v>33</v>
      </c>
      <c r="D18" s="10">
        <f>('Deaths total'!D18/'Cohort sizes'!D18)*'Cohort sizes'!D18</f>
        <v>27</v>
      </c>
      <c r="E18" s="10">
        <f>('Deaths total'!E18/'Cohort sizes'!E18)*'Cohort sizes'!E18</f>
        <v>24</v>
      </c>
      <c r="F18" s="10">
        <f>('Deaths total'!F18/'Cohort sizes'!F18)*'Cohort sizes'!F18</f>
        <v>31</v>
      </c>
      <c r="G18" s="10">
        <f>('Deaths total'!G18/'Cohort sizes'!G18)*'Cohort sizes'!G18</f>
        <v>24</v>
      </c>
      <c r="H18" s="10">
        <f>('Deaths total'!H18/'Cohort sizes'!H18)*'Cohort sizes'!H18</f>
        <v>23</v>
      </c>
      <c r="I18" s="10">
        <f>('Deaths total'!I18/'Cohort sizes'!I18)*'Cohort sizes'!I18</f>
        <v>35</v>
      </c>
      <c r="J18" s="10">
        <f>('Deaths total'!J18/'Cohort sizes'!J18)*'Cohort sizes'!J18</f>
        <v>29</v>
      </c>
      <c r="K18" s="10">
        <f>('Deaths total'!K18/'Cohort sizes'!K18)*'Cohort sizes'!K18</f>
        <v>30.999999999999996</v>
      </c>
      <c r="L18" s="10">
        <f>('Deaths total'!L18/'Cohort sizes'!L18)*'Cohort sizes'!L18</f>
        <v>21</v>
      </c>
      <c r="M18" s="10">
        <f>('Deaths total'!M18/'Cohort sizes'!M18)*'Cohort sizes'!M18</f>
        <v>23</v>
      </c>
      <c r="N18" s="10">
        <f>('Deaths total'!N18/'Cohort sizes'!N18)*'Cohort sizes'!N18</f>
        <v>37</v>
      </c>
      <c r="O18" s="10">
        <f>('Deaths total'!O18/'Cohort sizes'!O18)*'Cohort sizes'!O18</f>
        <v>21</v>
      </c>
      <c r="P18" s="10">
        <f>('Deaths total'!P18/'Cohort sizes'!P18)*'Cohort sizes'!P18</f>
        <v>29.298738742877063</v>
      </c>
    </row>
    <row r="19" spans="1:16" x14ac:dyDescent="0.25">
      <c r="A19" s="3">
        <v>16</v>
      </c>
      <c r="B19" s="10">
        <f>('Deaths total'!B19/'Cohort sizes'!B19)*'Cohort sizes'!B19</f>
        <v>37</v>
      </c>
      <c r="C19" s="10">
        <f>('Deaths total'!C19/'Cohort sizes'!C19)*'Cohort sizes'!C19</f>
        <v>31.000000000000004</v>
      </c>
      <c r="D19" s="10">
        <f>('Deaths total'!D19/'Cohort sizes'!D19)*'Cohort sizes'!D19</f>
        <v>35</v>
      </c>
      <c r="E19" s="10">
        <f>('Deaths total'!E19/'Cohort sizes'!E19)*'Cohort sizes'!E19</f>
        <v>36</v>
      </c>
      <c r="F19" s="10">
        <f>('Deaths total'!F19/'Cohort sizes'!F19)*'Cohort sizes'!F19</f>
        <v>41</v>
      </c>
      <c r="G19" s="10">
        <f>('Deaths total'!G19/'Cohort sizes'!G19)*'Cohort sizes'!G19</f>
        <v>28.000000000000004</v>
      </c>
      <c r="H19" s="10">
        <f>('Deaths total'!H19/'Cohort sizes'!H19)*'Cohort sizes'!H19</f>
        <v>26</v>
      </c>
      <c r="I19" s="10">
        <f>('Deaths total'!I19/'Cohort sizes'!I19)*'Cohort sizes'!I19</f>
        <v>34</v>
      </c>
      <c r="J19" s="10">
        <f>('Deaths total'!J19/'Cohort sizes'!J19)*'Cohort sizes'!J19</f>
        <v>35</v>
      </c>
      <c r="K19" s="10">
        <f>('Deaths total'!K19/'Cohort sizes'!K19)*'Cohort sizes'!K19</f>
        <v>25</v>
      </c>
      <c r="L19" s="10">
        <f>('Deaths total'!L19/'Cohort sizes'!L19)*'Cohort sizes'!L19</f>
        <v>30.000000000000004</v>
      </c>
      <c r="M19" s="10">
        <f>('Deaths total'!M19/'Cohort sizes'!M19)*'Cohort sizes'!M19</f>
        <v>31</v>
      </c>
      <c r="N19" s="10">
        <f>('Deaths total'!N19/'Cohort sizes'!N19)*'Cohort sizes'!N19</f>
        <v>47</v>
      </c>
      <c r="O19" s="10">
        <f>('Deaths total'!O19/'Cohort sizes'!O19)*'Cohort sizes'!O19</f>
        <v>41</v>
      </c>
      <c r="P19" s="10">
        <f>('Deaths total'!P19/'Cohort sizes'!P19)*'Cohort sizes'!P19</f>
        <v>33.446101961854744</v>
      </c>
    </row>
    <row r="20" spans="1:16" x14ac:dyDescent="0.25">
      <c r="A20" s="3">
        <v>17</v>
      </c>
      <c r="B20" s="10">
        <f>('Deaths total'!B20/'Cohort sizes'!B20)*'Cohort sizes'!B20</f>
        <v>40</v>
      </c>
      <c r="C20" s="10">
        <f>('Deaths total'!C20/'Cohort sizes'!C20)*'Cohort sizes'!C20</f>
        <v>41</v>
      </c>
      <c r="D20" s="10">
        <f>('Deaths total'!D20/'Cohort sizes'!D20)*'Cohort sizes'!D20</f>
        <v>48</v>
      </c>
      <c r="E20" s="10">
        <f>('Deaths total'!E20/'Cohort sizes'!E20)*'Cohort sizes'!E20</f>
        <v>41</v>
      </c>
      <c r="F20" s="10">
        <f>('Deaths total'!F20/'Cohort sizes'!F20)*'Cohort sizes'!F20</f>
        <v>46</v>
      </c>
      <c r="G20" s="10">
        <f>('Deaths total'!G20/'Cohort sizes'!G20)*'Cohort sizes'!G20</f>
        <v>37</v>
      </c>
      <c r="H20" s="10">
        <f>('Deaths total'!H20/'Cohort sizes'!H20)*'Cohort sizes'!H20</f>
        <v>37</v>
      </c>
      <c r="I20" s="10">
        <f>('Deaths total'!I20/'Cohort sizes'!I20)*'Cohort sizes'!I20</f>
        <v>52</v>
      </c>
      <c r="J20" s="10">
        <f>('Deaths total'!J20/'Cohort sizes'!J20)*'Cohort sizes'!J20</f>
        <v>52.999999999999993</v>
      </c>
      <c r="K20" s="10">
        <f>('Deaths total'!K20/'Cohort sizes'!K20)*'Cohort sizes'!K20</f>
        <v>46</v>
      </c>
      <c r="L20" s="10">
        <f>('Deaths total'!L20/'Cohort sizes'!L20)*'Cohort sizes'!L20</f>
        <v>40</v>
      </c>
      <c r="M20" s="10">
        <f>('Deaths total'!M20/'Cohort sizes'!M20)*'Cohort sizes'!M20</f>
        <v>30</v>
      </c>
      <c r="N20" s="10">
        <f>('Deaths total'!N20/'Cohort sizes'!N20)*'Cohort sizes'!N20</f>
        <v>41</v>
      </c>
      <c r="O20" s="10">
        <f>('Deaths total'!O20/'Cohort sizes'!O20)*'Cohort sizes'!O20</f>
        <v>34</v>
      </c>
      <c r="P20" s="10">
        <f>('Deaths total'!P20/'Cohort sizes'!P20)*'Cohort sizes'!P20</f>
        <v>39.928839801983393</v>
      </c>
    </row>
    <row r="21" spans="1:16" x14ac:dyDescent="0.25">
      <c r="A21" s="3">
        <v>18</v>
      </c>
      <c r="B21" s="10">
        <f>('Deaths total'!B21/'Cohort sizes'!B21)*'Cohort sizes'!B21</f>
        <v>57</v>
      </c>
      <c r="C21" s="10">
        <f>('Deaths total'!C21/'Cohort sizes'!C21)*'Cohort sizes'!C21</f>
        <v>58</v>
      </c>
      <c r="D21" s="10">
        <f>('Deaths total'!D21/'Cohort sizes'!D21)*'Cohort sizes'!D21</f>
        <v>37</v>
      </c>
      <c r="E21" s="10">
        <f>('Deaths total'!E21/'Cohort sizes'!E21)*'Cohort sizes'!E21</f>
        <v>52</v>
      </c>
      <c r="F21" s="10">
        <f>('Deaths total'!F21/'Cohort sizes'!F21)*'Cohort sizes'!F21</f>
        <v>55.999999999999993</v>
      </c>
      <c r="G21" s="10">
        <f>('Deaths total'!G21/'Cohort sizes'!G21)*'Cohort sizes'!G21</f>
        <v>47</v>
      </c>
      <c r="H21" s="10">
        <f>('Deaths total'!H21/'Cohort sizes'!H21)*'Cohort sizes'!H21</f>
        <v>48</v>
      </c>
      <c r="I21" s="10">
        <f>('Deaths total'!I21/'Cohort sizes'!I21)*'Cohort sizes'!I21</f>
        <v>55</v>
      </c>
      <c r="J21" s="10">
        <f>('Deaths total'!J21/'Cohort sizes'!J21)*'Cohort sizes'!J21</f>
        <v>34</v>
      </c>
      <c r="K21" s="10">
        <f>('Deaths total'!K21/'Cohort sizes'!K21)*'Cohort sizes'!K21</f>
        <v>49</v>
      </c>
      <c r="L21" s="10">
        <f>('Deaths total'!L21/'Cohort sizes'!L21)*'Cohort sizes'!L21</f>
        <v>43</v>
      </c>
      <c r="M21" s="10">
        <f>('Deaths total'!M21/'Cohort sizes'!M21)*'Cohort sizes'!M21</f>
        <v>38</v>
      </c>
      <c r="N21" s="10">
        <f>('Deaths total'!N21/'Cohort sizes'!N21)*'Cohort sizes'!N21</f>
        <v>55</v>
      </c>
      <c r="O21" s="10">
        <f>('Deaths total'!O21/'Cohort sizes'!O21)*'Cohort sizes'!O21</f>
        <v>63.000000000000007</v>
      </c>
      <c r="P21" s="10">
        <f>('Deaths total'!P21/'Cohort sizes'!P21)*'Cohort sizes'!P21</f>
        <v>45.276226215211892</v>
      </c>
    </row>
    <row r="22" spans="1:16" x14ac:dyDescent="0.25">
      <c r="A22" s="3">
        <v>19</v>
      </c>
      <c r="B22" s="10">
        <f>('Deaths total'!B22/'Cohort sizes'!B22)*'Cohort sizes'!B22</f>
        <v>60</v>
      </c>
      <c r="C22" s="10">
        <f>('Deaths total'!C22/'Cohort sizes'!C22)*'Cohort sizes'!C22</f>
        <v>54</v>
      </c>
      <c r="D22" s="10">
        <f>('Deaths total'!D22/'Cohort sizes'!D22)*'Cohort sizes'!D22</f>
        <v>52</v>
      </c>
      <c r="E22" s="10">
        <f>('Deaths total'!E22/'Cohort sizes'!E22)*'Cohort sizes'!E22</f>
        <v>62.999999999999993</v>
      </c>
      <c r="F22" s="10">
        <f>('Deaths total'!F22/'Cohort sizes'!F22)*'Cohort sizes'!F22</f>
        <v>52</v>
      </c>
      <c r="G22" s="10">
        <f>('Deaths total'!G22/'Cohort sizes'!G22)*'Cohort sizes'!G22</f>
        <v>51</v>
      </c>
      <c r="H22" s="10">
        <f>('Deaths total'!H22/'Cohort sizes'!H22)*'Cohort sizes'!H22</f>
        <v>49</v>
      </c>
      <c r="I22" s="10">
        <f>('Deaths total'!I22/'Cohort sizes'!I22)*'Cohort sizes'!I22</f>
        <v>51.999999999999993</v>
      </c>
      <c r="J22" s="10">
        <f>('Deaths total'!J22/'Cohort sizes'!J22)*'Cohort sizes'!J22</f>
        <v>60</v>
      </c>
      <c r="K22" s="10">
        <f>('Deaths total'!K22/'Cohort sizes'!K22)*'Cohort sizes'!K22</f>
        <v>65</v>
      </c>
      <c r="L22" s="10">
        <f>('Deaths total'!L22/'Cohort sizes'!L22)*'Cohort sizes'!L22</f>
        <v>58</v>
      </c>
      <c r="M22" s="10">
        <f>('Deaths total'!M22/'Cohort sizes'!M22)*'Cohort sizes'!M22</f>
        <v>57</v>
      </c>
      <c r="N22" s="10">
        <f>('Deaths total'!N22/'Cohort sizes'!N22)*'Cohort sizes'!N22</f>
        <v>68</v>
      </c>
      <c r="O22" s="10">
        <f>('Deaths total'!O22/'Cohort sizes'!O22)*'Cohort sizes'!O22</f>
        <v>58</v>
      </c>
      <c r="P22" s="10">
        <f>('Deaths total'!P22/'Cohort sizes'!P22)*'Cohort sizes'!P22</f>
        <v>51.462706286531272</v>
      </c>
    </row>
    <row r="23" spans="1:16" x14ac:dyDescent="0.25">
      <c r="A23" s="3">
        <v>20</v>
      </c>
      <c r="B23" s="10">
        <f>('Deaths total'!B23/'Cohort sizes'!B23)*'Cohort sizes'!B23</f>
        <v>58</v>
      </c>
      <c r="C23" s="10">
        <f>('Deaths total'!C23/'Cohort sizes'!C23)*'Cohort sizes'!C23</f>
        <v>79</v>
      </c>
      <c r="D23" s="10">
        <f>('Deaths total'!D23/'Cohort sizes'!D23)*'Cohort sizes'!D23</f>
        <v>56</v>
      </c>
      <c r="E23" s="10">
        <f>('Deaths total'!E23/'Cohort sizes'!E23)*'Cohort sizes'!E23</f>
        <v>57.000000000000007</v>
      </c>
      <c r="F23" s="10">
        <f>('Deaths total'!F23/'Cohort sizes'!F23)*'Cohort sizes'!F23</f>
        <v>38</v>
      </c>
      <c r="G23" s="10">
        <f>('Deaths total'!G23/'Cohort sizes'!G23)*'Cohort sizes'!G23</f>
        <v>50</v>
      </c>
      <c r="H23" s="10">
        <f>('Deaths total'!H23/'Cohort sizes'!H23)*'Cohort sizes'!H23</f>
        <v>62</v>
      </c>
      <c r="I23" s="10">
        <f>('Deaths total'!I23/'Cohort sizes'!I23)*'Cohort sizes'!I23</f>
        <v>56</v>
      </c>
      <c r="J23" s="10">
        <f>('Deaths total'!J23/'Cohort sizes'!J23)*'Cohort sizes'!J23</f>
        <v>59</v>
      </c>
      <c r="K23" s="10">
        <f>('Deaths total'!K23/'Cohort sizes'!K23)*'Cohort sizes'!K23</f>
        <v>63</v>
      </c>
      <c r="L23" s="10">
        <f>('Deaths total'!L23/'Cohort sizes'!L23)*'Cohort sizes'!L23</f>
        <v>66</v>
      </c>
      <c r="M23" s="10">
        <f>('Deaths total'!M23/'Cohort sizes'!M23)*'Cohort sizes'!M23</f>
        <v>71</v>
      </c>
      <c r="N23" s="10">
        <f>('Deaths total'!N23/'Cohort sizes'!N23)*'Cohort sizes'!N23</f>
        <v>76</v>
      </c>
      <c r="O23" s="10">
        <f>('Deaths total'!O23/'Cohort sizes'!O23)*'Cohort sizes'!O23</f>
        <v>75</v>
      </c>
      <c r="P23" s="10">
        <f>('Deaths total'!P23/'Cohort sizes'!P23)*'Cohort sizes'!P23</f>
        <v>55.967628723943278</v>
      </c>
    </row>
    <row r="24" spans="1:16" x14ac:dyDescent="0.25">
      <c r="A24" s="3">
        <v>21</v>
      </c>
      <c r="B24" s="10">
        <f>('Deaths total'!B24/'Cohort sizes'!B24)*'Cohort sizes'!B24</f>
        <v>58</v>
      </c>
      <c r="C24" s="10">
        <f>('Deaths total'!C24/'Cohort sizes'!C24)*'Cohort sizes'!C24</f>
        <v>63</v>
      </c>
      <c r="D24" s="10">
        <f>('Deaths total'!D24/'Cohort sizes'!D24)*'Cohort sizes'!D24</f>
        <v>73</v>
      </c>
      <c r="E24" s="10">
        <f>('Deaths total'!E24/'Cohort sizes'!E24)*'Cohort sizes'!E24</f>
        <v>62</v>
      </c>
      <c r="F24" s="10">
        <f>('Deaths total'!F24/'Cohort sizes'!F24)*'Cohort sizes'!F24</f>
        <v>54</v>
      </c>
      <c r="G24" s="10">
        <f>('Deaths total'!G24/'Cohort sizes'!G24)*'Cohort sizes'!G24</f>
        <v>54</v>
      </c>
      <c r="H24" s="10">
        <f>('Deaths total'!H24/'Cohort sizes'!H24)*'Cohort sizes'!H24</f>
        <v>58.000000000000007</v>
      </c>
      <c r="I24" s="10">
        <f>('Deaths total'!I24/'Cohort sizes'!I24)*'Cohort sizes'!I24</f>
        <v>46</v>
      </c>
      <c r="J24" s="10">
        <f>('Deaths total'!J24/'Cohort sizes'!J24)*'Cohort sizes'!J24</f>
        <v>55</v>
      </c>
      <c r="K24" s="10">
        <f>('Deaths total'!K24/'Cohort sizes'!K24)*'Cohort sizes'!K24</f>
        <v>60</v>
      </c>
      <c r="L24" s="10">
        <f>('Deaths total'!L24/'Cohort sizes'!L24)*'Cohort sizes'!L24</f>
        <v>66</v>
      </c>
      <c r="M24" s="10">
        <f>('Deaths total'!M24/'Cohort sizes'!M24)*'Cohort sizes'!M24</f>
        <v>65</v>
      </c>
      <c r="N24" s="10">
        <f>('Deaths total'!N24/'Cohort sizes'!N24)*'Cohort sizes'!N24</f>
        <v>81</v>
      </c>
      <c r="O24" s="10">
        <f>('Deaths total'!O24/'Cohort sizes'!O24)*'Cohort sizes'!O24</f>
        <v>61.000000000000007</v>
      </c>
      <c r="P24" s="10">
        <f>('Deaths total'!P24/'Cohort sizes'!P24)*'Cohort sizes'!P24</f>
        <v>59.558100764145493</v>
      </c>
    </row>
    <row r="25" spans="1:16" x14ac:dyDescent="0.25">
      <c r="A25" s="3">
        <v>22</v>
      </c>
      <c r="B25" s="10">
        <f>('Deaths total'!B25/'Cohort sizes'!B25)*'Cohort sizes'!B25</f>
        <v>71</v>
      </c>
      <c r="C25" s="10">
        <f>('Deaths total'!C25/'Cohort sizes'!C25)*'Cohort sizes'!C25</f>
        <v>61</v>
      </c>
      <c r="D25" s="10">
        <f>('Deaths total'!D25/'Cohort sizes'!D25)*'Cohort sizes'!D25</f>
        <v>53.999999999999993</v>
      </c>
      <c r="E25" s="10">
        <f>('Deaths total'!E25/'Cohort sizes'!E25)*'Cohort sizes'!E25</f>
        <v>57</v>
      </c>
      <c r="F25" s="10">
        <f>('Deaths total'!F25/'Cohort sizes'!F25)*'Cohort sizes'!F25</f>
        <v>46</v>
      </c>
      <c r="G25" s="10">
        <f>('Deaths total'!G25/'Cohort sizes'!G25)*'Cohort sizes'!G25</f>
        <v>47</v>
      </c>
      <c r="H25" s="10">
        <f>('Deaths total'!H25/'Cohort sizes'!H25)*'Cohort sizes'!H25</f>
        <v>69</v>
      </c>
      <c r="I25" s="10">
        <f>('Deaths total'!I25/'Cohort sizes'!I25)*'Cohort sizes'!I25</f>
        <v>55</v>
      </c>
      <c r="J25" s="10">
        <f>('Deaths total'!J25/'Cohort sizes'!J25)*'Cohort sizes'!J25</f>
        <v>61</v>
      </c>
      <c r="K25" s="10">
        <f>('Deaths total'!K25/'Cohort sizes'!K25)*'Cohort sizes'!K25</f>
        <v>77</v>
      </c>
      <c r="L25" s="10">
        <f>('Deaths total'!L25/'Cohort sizes'!L25)*'Cohort sizes'!L25</f>
        <v>50</v>
      </c>
      <c r="M25" s="10">
        <f>('Deaths total'!M25/'Cohort sizes'!M25)*'Cohort sizes'!M25</f>
        <v>68</v>
      </c>
      <c r="N25" s="10">
        <f>('Deaths total'!N25/'Cohort sizes'!N25)*'Cohort sizes'!N25</f>
        <v>74</v>
      </c>
      <c r="O25" s="10">
        <f>('Deaths total'!O25/'Cohort sizes'!O25)*'Cohort sizes'!O25</f>
        <v>65</v>
      </c>
      <c r="P25" s="10">
        <f>('Deaths total'!P25/'Cohort sizes'!P25)*'Cohort sizes'!P25</f>
        <v>67.441118519371912</v>
      </c>
    </row>
    <row r="26" spans="1:16" x14ac:dyDescent="0.25">
      <c r="A26" s="3">
        <v>23</v>
      </c>
      <c r="B26" s="10">
        <f>('Deaths total'!B26/'Cohort sizes'!B26)*'Cohort sizes'!B26</f>
        <v>65</v>
      </c>
      <c r="C26" s="10">
        <f>('Deaths total'!C26/'Cohort sizes'!C26)*'Cohort sizes'!C26</f>
        <v>58</v>
      </c>
      <c r="D26" s="10">
        <f>('Deaths total'!D26/'Cohort sizes'!D26)*'Cohort sizes'!D26</f>
        <v>78</v>
      </c>
      <c r="E26" s="10">
        <f>('Deaths total'!E26/'Cohort sizes'!E26)*'Cohort sizes'!E26</f>
        <v>57.000000000000007</v>
      </c>
      <c r="F26" s="10">
        <f>('Deaths total'!F26/'Cohort sizes'!F26)*'Cohort sizes'!F26</f>
        <v>54.000000000000007</v>
      </c>
      <c r="G26" s="10">
        <f>('Deaths total'!G26/'Cohort sizes'!G26)*'Cohort sizes'!G26</f>
        <v>54.999999999999993</v>
      </c>
      <c r="H26" s="10">
        <f>('Deaths total'!H26/'Cohort sizes'!H26)*'Cohort sizes'!H26</f>
        <v>67</v>
      </c>
      <c r="I26" s="10">
        <f>('Deaths total'!I26/'Cohort sizes'!I26)*'Cohort sizes'!I26</f>
        <v>73</v>
      </c>
      <c r="J26" s="10">
        <f>('Deaths total'!J26/'Cohort sizes'!J26)*'Cohort sizes'!J26</f>
        <v>54</v>
      </c>
      <c r="K26" s="10">
        <f>('Deaths total'!K26/'Cohort sizes'!K26)*'Cohort sizes'!K26</f>
        <v>68</v>
      </c>
      <c r="L26" s="10">
        <f>('Deaths total'!L26/'Cohort sizes'!L26)*'Cohort sizes'!L26</f>
        <v>63</v>
      </c>
      <c r="M26" s="10">
        <f>('Deaths total'!M26/'Cohort sizes'!M26)*'Cohort sizes'!M26</f>
        <v>76</v>
      </c>
      <c r="N26" s="10">
        <f>('Deaths total'!N26/'Cohort sizes'!N26)*'Cohort sizes'!N26</f>
        <v>62</v>
      </c>
      <c r="O26" s="10">
        <f>('Deaths total'!O26/'Cohort sizes'!O26)*'Cohort sizes'!O26</f>
        <v>65</v>
      </c>
      <c r="P26" s="10">
        <f>('Deaths total'!P26/'Cohort sizes'!P26)*'Cohort sizes'!P26</f>
        <v>71.020755347604052</v>
      </c>
    </row>
    <row r="27" spans="1:16" x14ac:dyDescent="0.25">
      <c r="A27" s="3">
        <v>24</v>
      </c>
      <c r="B27" s="10">
        <f>('Deaths total'!B27/'Cohort sizes'!B27)*'Cohort sizes'!B27</f>
        <v>58.999999999999993</v>
      </c>
      <c r="C27" s="10">
        <f>('Deaths total'!C27/'Cohort sizes'!C27)*'Cohort sizes'!C27</f>
        <v>66</v>
      </c>
      <c r="D27" s="10">
        <f>('Deaths total'!D27/'Cohort sizes'!D27)*'Cohort sizes'!D27</f>
        <v>69</v>
      </c>
      <c r="E27" s="10">
        <f>('Deaths total'!E27/'Cohort sizes'!E27)*'Cohort sizes'!E27</f>
        <v>61</v>
      </c>
      <c r="F27" s="10">
        <f>('Deaths total'!F27/'Cohort sizes'!F27)*'Cohort sizes'!F27</f>
        <v>74</v>
      </c>
      <c r="G27" s="10">
        <f>('Deaths total'!G27/'Cohort sizes'!G27)*'Cohort sizes'!G27</f>
        <v>70</v>
      </c>
      <c r="H27" s="10">
        <f>('Deaths total'!H27/'Cohort sizes'!H27)*'Cohort sizes'!H27</f>
        <v>59</v>
      </c>
      <c r="I27" s="10">
        <f>('Deaths total'!I27/'Cohort sizes'!I27)*'Cohort sizes'!I27</f>
        <v>74</v>
      </c>
      <c r="J27" s="10">
        <f>('Deaths total'!J27/'Cohort sizes'!J27)*'Cohort sizes'!J27</f>
        <v>61</v>
      </c>
      <c r="K27" s="10">
        <f>('Deaths total'!K27/'Cohort sizes'!K27)*'Cohort sizes'!K27</f>
        <v>61</v>
      </c>
      <c r="L27" s="10">
        <f>('Deaths total'!L27/'Cohort sizes'!L27)*'Cohort sizes'!L27</f>
        <v>54.000000000000007</v>
      </c>
      <c r="M27" s="10">
        <f>('Deaths total'!M27/'Cohort sizes'!M27)*'Cohort sizes'!M27</f>
        <v>54</v>
      </c>
      <c r="N27" s="10">
        <f>('Deaths total'!N27/'Cohort sizes'!N27)*'Cohort sizes'!N27</f>
        <v>62.000000000000007</v>
      </c>
      <c r="O27" s="10">
        <f>('Deaths total'!O27/'Cohort sizes'!O27)*'Cohort sizes'!O27</f>
        <v>95</v>
      </c>
      <c r="P27" s="10">
        <f>('Deaths total'!P27/'Cohort sizes'!P27)*'Cohort sizes'!P27</f>
        <v>74.278826884184355</v>
      </c>
    </row>
    <row r="28" spans="1:16" x14ac:dyDescent="0.25">
      <c r="A28" s="3">
        <v>25</v>
      </c>
      <c r="B28" s="10">
        <f>('Deaths total'!B28/'Cohort sizes'!B28)*'Cohort sizes'!B28</f>
        <v>56.999999999999993</v>
      </c>
      <c r="C28" s="10">
        <f>('Deaths total'!C28/'Cohort sizes'!C28)*'Cohort sizes'!C28</f>
        <v>54</v>
      </c>
      <c r="D28" s="10">
        <f>('Deaths total'!D28/'Cohort sizes'!D28)*'Cohort sizes'!D28</f>
        <v>59.999999999999993</v>
      </c>
      <c r="E28" s="10">
        <f>('Deaths total'!E28/'Cohort sizes'!E28)*'Cohort sizes'!E28</f>
        <v>58</v>
      </c>
      <c r="F28" s="10">
        <f>('Deaths total'!F28/'Cohort sizes'!F28)*'Cohort sizes'!F28</f>
        <v>75</v>
      </c>
      <c r="G28" s="10">
        <f>('Deaths total'!G28/'Cohort sizes'!G28)*'Cohort sizes'!G28</f>
        <v>72</v>
      </c>
      <c r="H28" s="10">
        <f>('Deaths total'!H28/'Cohort sizes'!H28)*'Cohort sizes'!H28</f>
        <v>64</v>
      </c>
      <c r="I28" s="10">
        <f>('Deaths total'!I28/'Cohort sizes'!I28)*'Cohort sizes'!I28</f>
        <v>70</v>
      </c>
      <c r="J28" s="10">
        <f>('Deaths total'!J28/'Cohort sizes'!J28)*'Cohort sizes'!J28</f>
        <v>73</v>
      </c>
      <c r="K28" s="10">
        <f>('Deaths total'!K28/'Cohort sizes'!K28)*'Cohort sizes'!K28</f>
        <v>57</v>
      </c>
      <c r="L28" s="10">
        <f>('Deaths total'!L28/'Cohort sizes'!L28)*'Cohort sizes'!L28</f>
        <v>58</v>
      </c>
      <c r="M28" s="10">
        <f>('Deaths total'!M28/'Cohort sizes'!M28)*'Cohort sizes'!M28</f>
        <v>76</v>
      </c>
      <c r="N28" s="10">
        <f>('Deaths total'!N28/'Cohort sizes'!N28)*'Cohort sizes'!N28</f>
        <v>68</v>
      </c>
      <c r="O28" s="10">
        <f>('Deaths total'!O28/'Cohort sizes'!O28)*'Cohort sizes'!O28</f>
        <v>67</v>
      </c>
      <c r="P28" s="10">
        <f>('Deaths total'!P28/'Cohort sizes'!P28)*'Cohort sizes'!P28</f>
        <v>77.141565131419171</v>
      </c>
    </row>
    <row r="29" spans="1:16" x14ac:dyDescent="0.25">
      <c r="A29" s="3">
        <v>26</v>
      </c>
      <c r="B29" s="10">
        <f>('Deaths total'!B29/'Cohort sizes'!B29)*'Cohort sizes'!B29</f>
        <v>70</v>
      </c>
      <c r="C29" s="10">
        <f>('Deaths total'!C29/'Cohort sizes'!C29)*'Cohort sizes'!C29</f>
        <v>66</v>
      </c>
      <c r="D29" s="10">
        <f>('Deaths total'!D29/'Cohort sizes'!D29)*'Cohort sizes'!D29</f>
        <v>72</v>
      </c>
      <c r="E29" s="10">
        <f>('Deaths total'!E29/'Cohort sizes'!E29)*'Cohort sizes'!E29</f>
        <v>79</v>
      </c>
      <c r="F29" s="10">
        <f>('Deaths total'!F29/'Cohort sizes'!F29)*'Cohort sizes'!F29</f>
        <v>67</v>
      </c>
      <c r="G29" s="10">
        <f>('Deaths total'!G29/'Cohort sizes'!G29)*'Cohort sizes'!G29</f>
        <v>80</v>
      </c>
      <c r="H29" s="10">
        <f>('Deaths total'!H29/'Cohort sizes'!H29)*'Cohort sizes'!H29</f>
        <v>76</v>
      </c>
      <c r="I29" s="10">
        <f>('Deaths total'!I29/'Cohort sizes'!I29)*'Cohort sizes'!I29</f>
        <v>68</v>
      </c>
      <c r="J29" s="10">
        <f>('Deaths total'!J29/'Cohort sizes'!J29)*'Cohort sizes'!J29</f>
        <v>73</v>
      </c>
      <c r="K29" s="10">
        <f>('Deaths total'!K29/'Cohort sizes'!K29)*'Cohort sizes'!K29</f>
        <v>71</v>
      </c>
      <c r="L29" s="10">
        <f>('Deaths total'!L29/'Cohort sizes'!L29)*'Cohort sizes'!L29</f>
        <v>71</v>
      </c>
      <c r="M29" s="10">
        <f>('Deaths total'!M29/'Cohort sizes'!M29)*'Cohort sizes'!M29</f>
        <v>70</v>
      </c>
      <c r="N29" s="10">
        <f>('Deaths total'!N29/'Cohort sizes'!N29)*'Cohort sizes'!N29</f>
        <v>75</v>
      </c>
      <c r="O29" s="10">
        <f>('Deaths total'!O29/'Cohort sizes'!O29)*'Cohort sizes'!O29</f>
        <v>83</v>
      </c>
      <c r="P29" s="10">
        <f>('Deaths total'!P29/'Cohort sizes'!P29)*'Cohort sizes'!P29</f>
        <v>79.661970605973835</v>
      </c>
    </row>
    <row r="30" spans="1:16" x14ac:dyDescent="0.25">
      <c r="A30" s="3">
        <v>27</v>
      </c>
      <c r="B30" s="10">
        <f>('Deaths total'!B30/'Cohort sizes'!B30)*'Cohort sizes'!B30</f>
        <v>47</v>
      </c>
      <c r="C30" s="10">
        <f>('Deaths total'!C30/'Cohort sizes'!C30)*'Cohort sizes'!C30</f>
        <v>78</v>
      </c>
      <c r="D30" s="10">
        <f>('Deaths total'!D30/'Cohort sizes'!D30)*'Cohort sizes'!D30</f>
        <v>61.000000000000007</v>
      </c>
      <c r="E30" s="10">
        <f>('Deaths total'!E30/'Cohort sizes'!E30)*'Cohort sizes'!E30</f>
        <v>77</v>
      </c>
      <c r="F30" s="10">
        <f>('Deaths total'!F30/'Cohort sizes'!F30)*'Cohort sizes'!F30</f>
        <v>59</v>
      </c>
      <c r="G30" s="10">
        <f>('Deaths total'!G30/'Cohort sizes'!G30)*'Cohort sizes'!G30</f>
        <v>65</v>
      </c>
      <c r="H30" s="10">
        <f>('Deaths total'!H30/'Cohort sizes'!H30)*'Cohort sizes'!H30</f>
        <v>70</v>
      </c>
      <c r="I30" s="10">
        <f>('Deaths total'!I30/'Cohort sizes'!I30)*'Cohort sizes'!I30</f>
        <v>66</v>
      </c>
      <c r="J30" s="10">
        <f>('Deaths total'!J30/'Cohort sizes'!J30)*'Cohort sizes'!J30</f>
        <v>71</v>
      </c>
      <c r="K30" s="10">
        <f>('Deaths total'!K30/'Cohort sizes'!K30)*'Cohort sizes'!K30</f>
        <v>81</v>
      </c>
      <c r="L30" s="10">
        <f>('Deaths total'!L30/'Cohort sizes'!L30)*'Cohort sizes'!L30</f>
        <v>78</v>
      </c>
      <c r="M30" s="10">
        <f>('Deaths total'!M30/'Cohort sizes'!M30)*'Cohort sizes'!M30</f>
        <v>88</v>
      </c>
      <c r="N30" s="10">
        <f>('Deaths total'!N30/'Cohort sizes'!N30)*'Cohort sizes'!N30</f>
        <v>74</v>
      </c>
      <c r="O30" s="10">
        <f>('Deaths total'!O30/'Cohort sizes'!O30)*'Cohort sizes'!O30</f>
        <v>76</v>
      </c>
      <c r="P30" s="10">
        <f>('Deaths total'!P30/'Cohort sizes'!P30)*'Cohort sizes'!P30</f>
        <v>85.43869291865488</v>
      </c>
    </row>
    <row r="31" spans="1:16" x14ac:dyDescent="0.25">
      <c r="A31" s="3">
        <v>28</v>
      </c>
      <c r="B31" s="10">
        <f>('Deaths total'!B31/'Cohort sizes'!B31)*'Cohort sizes'!B31</f>
        <v>57</v>
      </c>
      <c r="C31" s="10">
        <f>('Deaths total'!C31/'Cohort sizes'!C31)*'Cohort sizes'!C31</f>
        <v>71</v>
      </c>
      <c r="D31" s="10">
        <f>('Deaths total'!D31/'Cohort sizes'!D31)*'Cohort sizes'!D31</f>
        <v>60</v>
      </c>
      <c r="E31" s="10">
        <f>('Deaths total'!E31/'Cohort sizes'!E31)*'Cohort sizes'!E31</f>
        <v>70</v>
      </c>
      <c r="F31" s="10">
        <f>('Deaths total'!F31/'Cohort sizes'!F31)*'Cohort sizes'!F31</f>
        <v>83</v>
      </c>
      <c r="G31" s="10">
        <f>('Deaths total'!G31/'Cohort sizes'!G31)*'Cohort sizes'!G31</f>
        <v>73</v>
      </c>
      <c r="H31" s="10">
        <f>('Deaths total'!H31/'Cohort sizes'!H31)*'Cohort sizes'!H31</f>
        <v>85</v>
      </c>
      <c r="I31" s="10">
        <f>('Deaths total'!I31/'Cohort sizes'!I31)*'Cohort sizes'!I31</f>
        <v>81</v>
      </c>
      <c r="J31" s="10">
        <f>('Deaths total'!J31/'Cohort sizes'!J31)*'Cohort sizes'!J31</f>
        <v>78</v>
      </c>
      <c r="K31" s="10">
        <f>('Deaths total'!K31/'Cohort sizes'!K31)*'Cohort sizes'!K31</f>
        <v>84</v>
      </c>
      <c r="L31" s="10">
        <f>('Deaths total'!L31/'Cohort sizes'!L31)*'Cohort sizes'!L31</f>
        <v>77</v>
      </c>
      <c r="M31" s="10">
        <f>('Deaths total'!M31/'Cohort sizes'!M31)*'Cohort sizes'!M31</f>
        <v>77</v>
      </c>
      <c r="N31" s="10">
        <f>('Deaths total'!N31/'Cohort sizes'!N31)*'Cohort sizes'!N31</f>
        <v>75</v>
      </c>
      <c r="O31" s="10">
        <f>('Deaths total'!O31/'Cohort sizes'!O31)*'Cohort sizes'!O31</f>
        <v>89</v>
      </c>
      <c r="P31" s="10">
        <f>('Deaths total'!P31/'Cohort sizes'!P31)*'Cohort sizes'!P31</f>
        <v>87.627760429825145</v>
      </c>
    </row>
    <row r="32" spans="1:16" x14ac:dyDescent="0.25">
      <c r="A32" s="3">
        <v>29</v>
      </c>
      <c r="B32" s="10">
        <f>('Deaths total'!B32/'Cohort sizes'!B32)*'Cohort sizes'!B32</f>
        <v>87</v>
      </c>
      <c r="C32" s="10">
        <f>('Deaths total'!C32/'Cohort sizes'!C32)*'Cohort sizes'!C32</f>
        <v>87</v>
      </c>
      <c r="D32" s="10">
        <f>('Deaths total'!D32/'Cohort sizes'!D32)*'Cohort sizes'!D32</f>
        <v>83</v>
      </c>
      <c r="E32" s="10">
        <f>('Deaths total'!E32/'Cohort sizes'!E32)*'Cohort sizes'!E32</f>
        <v>97</v>
      </c>
      <c r="F32" s="10">
        <f>('Deaths total'!F32/'Cohort sizes'!F32)*'Cohort sizes'!F32</f>
        <v>80</v>
      </c>
      <c r="G32" s="10">
        <f>('Deaths total'!G32/'Cohort sizes'!G32)*'Cohort sizes'!G32</f>
        <v>72</v>
      </c>
      <c r="H32" s="10">
        <f>('Deaths total'!H32/'Cohort sizes'!H32)*'Cohort sizes'!H32</f>
        <v>71</v>
      </c>
      <c r="I32" s="10">
        <f>('Deaths total'!I32/'Cohort sizes'!I32)*'Cohort sizes'!I32</f>
        <v>73</v>
      </c>
      <c r="J32" s="10">
        <f>('Deaths total'!J32/'Cohort sizes'!J32)*'Cohort sizes'!J32</f>
        <v>87</v>
      </c>
      <c r="K32" s="10">
        <f>('Deaths total'!K32/'Cohort sizes'!K32)*'Cohort sizes'!K32</f>
        <v>77</v>
      </c>
      <c r="L32" s="10">
        <f>('Deaths total'!L32/'Cohort sizes'!L32)*'Cohort sizes'!L32</f>
        <v>89</v>
      </c>
      <c r="M32" s="10">
        <f>('Deaths total'!M32/'Cohort sizes'!M32)*'Cohort sizes'!M32</f>
        <v>101</v>
      </c>
      <c r="N32" s="10">
        <f>('Deaths total'!N32/'Cohort sizes'!N32)*'Cohort sizes'!N32</f>
        <v>86</v>
      </c>
      <c r="O32" s="10">
        <f>('Deaths total'!O32/'Cohort sizes'!O32)*'Cohort sizes'!O32</f>
        <v>94</v>
      </c>
      <c r="P32" s="10">
        <f>('Deaths total'!P32/'Cohort sizes'!P32)*'Cohort sizes'!P32</f>
        <v>83.795288611881787</v>
      </c>
    </row>
    <row r="33" spans="1:16" x14ac:dyDescent="0.25">
      <c r="A33" s="3">
        <v>30</v>
      </c>
      <c r="B33" s="10">
        <f>('Deaths total'!B33/'Cohort sizes'!B33)*'Cohort sizes'!B33</f>
        <v>76</v>
      </c>
      <c r="C33" s="10">
        <f>('Deaths total'!C33/'Cohort sizes'!C33)*'Cohort sizes'!C33</f>
        <v>69</v>
      </c>
      <c r="D33" s="10">
        <f>('Deaths total'!D33/'Cohort sizes'!D33)*'Cohort sizes'!D33</f>
        <v>77</v>
      </c>
      <c r="E33" s="10">
        <f>('Deaths total'!E33/'Cohort sizes'!E33)*'Cohort sizes'!E33</f>
        <v>73</v>
      </c>
      <c r="F33" s="10">
        <f>('Deaths total'!F33/'Cohort sizes'!F33)*'Cohort sizes'!F33</f>
        <v>82</v>
      </c>
      <c r="G33" s="10">
        <f>('Deaths total'!G33/'Cohort sizes'!G33)*'Cohort sizes'!G33</f>
        <v>89</v>
      </c>
      <c r="H33" s="10">
        <f>('Deaths total'!H33/'Cohort sizes'!H33)*'Cohort sizes'!H33</f>
        <v>91</v>
      </c>
      <c r="I33" s="10">
        <f>('Deaths total'!I33/'Cohort sizes'!I33)*'Cohort sizes'!I33</f>
        <v>78</v>
      </c>
      <c r="J33" s="10">
        <f>('Deaths total'!J33/'Cohort sizes'!J33)*'Cohort sizes'!J33</f>
        <v>94</v>
      </c>
      <c r="K33" s="10">
        <f>('Deaths total'!K33/'Cohort sizes'!K33)*'Cohort sizes'!K33</f>
        <v>76</v>
      </c>
      <c r="L33" s="10">
        <f>('Deaths total'!L33/'Cohort sizes'!L33)*'Cohort sizes'!L33</f>
        <v>84</v>
      </c>
      <c r="M33" s="10">
        <f>('Deaths total'!M33/'Cohort sizes'!M33)*'Cohort sizes'!M33</f>
        <v>94</v>
      </c>
      <c r="N33" s="10">
        <f>('Deaths total'!N33/'Cohort sizes'!N33)*'Cohort sizes'!N33</f>
        <v>99</v>
      </c>
      <c r="O33" s="10">
        <f>('Deaths total'!O33/'Cohort sizes'!O33)*'Cohort sizes'!O33</f>
        <v>89</v>
      </c>
      <c r="P33" s="10">
        <f>('Deaths total'!P33/'Cohort sizes'!P33)*'Cohort sizes'!P33</f>
        <v>91.880879273570287</v>
      </c>
    </row>
    <row r="34" spans="1:16" x14ac:dyDescent="0.25">
      <c r="A34" s="3">
        <v>31</v>
      </c>
      <c r="B34" s="10">
        <f>('Deaths total'!B34/'Cohort sizes'!B34)*'Cohort sizes'!B34</f>
        <v>92</v>
      </c>
      <c r="C34" s="10">
        <f>('Deaths total'!C34/'Cohort sizes'!C34)*'Cohort sizes'!C34</f>
        <v>89</v>
      </c>
      <c r="D34" s="10">
        <f>('Deaths total'!D34/'Cohort sizes'!D34)*'Cohort sizes'!D34</f>
        <v>95</v>
      </c>
      <c r="E34" s="10">
        <f>('Deaths total'!E34/'Cohort sizes'!E34)*'Cohort sizes'!E34</f>
        <v>70</v>
      </c>
      <c r="F34" s="10">
        <f>('Deaths total'!F34/'Cohort sizes'!F34)*'Cohort sizes'!F34</f>
        <v>83</v>
      </c>
      <c r="G34" s="10">
        <f>('Deaths total'!G34/'Cohort sizes'!G34)*'Cohort sizes'!G34</f>
        <v>76</v>
      </c>
      <c r="H34" s="10">
        <f>('Deaths total'!H34/'Cohort sizes'!H34)*'Cohort sizes'!H34</f>
        <v>90</v>
      </c>
      <c r="I34" s="10">
        <f>('Deaths total'!I34/'Cohort sizes'!I34)*'Cohort sizes'!I34</f>
        <v>82</v>
      </c>
      <c r="J34" s="10">
        <f>('Deaths total'!J34/'Cohort sizes'!J34)*'Cohort sizes'!J34</f>
        <v>93</v>
      </c>
      <c r="K34" s="10">
        <f>('Deaths total'!K34/'Cohort sizes'!K34)*'Cohort sizes'!K34</f>
        <v>85</v>
      </c>
      <c r="L34" s="10">
        <f>('Deaths total'!L34/'Cohort sizes'!L34)*'Cohort sizes'!L34</f>
        <v>93</v>
      </c>
      <c r="M34" s="10">
        <f>('Deaths total'!M34/'Cohort sizes'!M34)*'Cohort sizes'!M34</f>
        <v>108</v>
      </c>
      <c r="N34" s="10">
        <f>('Deaths total'!N34/'Cohort sizes'!N34)*'Cohort sizes'!N34</f>
        <v>112</v>
      </c>
      <c r="O34" s="10">
        <f>('Deaths total'!O34/'Cohort sizes'!O34)*'Cohort sizes'!O34</f>
        <v>103</v>
      </c>
      <c r="P34" s="10">
        <f>('Deaths total'!P34/'Cohort sizes'!P34)*'Cohort sizes'!P34</f>
        <v>97.271621881099591</v>
      </c>
    </row>
    <row r="35" spans="1:16" x14ac:dyDescent="0.25">
      <c r="A35" s="3">
        <v>32</v>
      </c>
      <c r="B35" s="10">
        <f>('Deaths total'!B35/'Cohort sizes'!B35)*'Cohort sizes'!B35</f>
        <v>92</v>
      </c>
      <c r="C35" s="10">
        <f>('Deaths total'!C35/'Cohort sizes'!C35)*'Cohort sizes'!C35</f>
        <v>99</v>
      </c>
      <c r="D35" s="10">
        <f>('Deaths total'!D35/'Cohort sizes'!D35)*'Cohort sizes'!D35</f>
        <v>97</v>
      </c>
      <c r="E35" s="10">
        <f>('Deaths total'!E35/'Cohort sizes'!E35)*'Cohort sizes'!E35</f>
        <v>78</v>
      </c>
      <c r="F35" s="10">
        <f>('Deaths total'!F35/'Cohort sizes'!F35)*'Cohort sizes'!F35</f>
        <v>78</v>
      </c>
      <c r="G35" s="10">
        <f>('Deaths total'!G35/'Cohort sizes'!G35)*'Cohort sizes'!G35</f>
        <v>77</v>
      </c>
      <c r="H35" s="10">
        <f>('Deaths total'!H35/'Cohort sizes'!H35)*'Cohort sizes'!H35</f>
        <v>103.00000000000001</v>
      </c>
      <c r="I35" s="10">
        <f>('Deaths total'!I35/'Cohort sizes'!I35)*'Cohort sizes'!I35</f>
        <v>90</v>
      </c>
      <c r="J35" s="10">
        <f>('Deaths total'!J35/'Cohort sizes'!J35)*'Cohort sizes'!J35</f>
        <v>96</v>
      </c>
      <c r="K35" s="10">
        <f>('Deaths total'!K35/'Cohort sizes'!K35)*'Cohort sizes'!K35</f>
        <v>95</v>
      </c>
      <c r="L35" s="10">
        <f>('Deaths total'!L35/'Cohort sizes'!L35)*'Cohort sizes'!L35</f>
        <v>89</v>
      </c>
      <c r="M35" s="10">
        <f>('Deaths total'!M35/'Cohort sizes'!M35)*'Cohort sizes'!M35</f>
        <v>102</v>
      </c>
      <c r="N35" s="10">
        <f>('Deaths total'!N35/'Cohort sizes'!N35)*'Cohort sizes'!N35</f>
        <v>87</v>
      </c>
      <c r="O35" s="10">
        <f>('Deaths total'!O35/'Cohort sizes'!O35)*'Cohort sizes'!O35</f>
        <v>104</v>
      </c>
      <c r="P35" s="10">
        <f>('Deaths total'!P35/'Cohort sizes'!P35)*'Cohort sizes'!P35</f>
        <v>103.23639212003314</v>
      </c>
    </row>
    <row r="36" spans="1:16" x14ac:dyDescent="0.25">
      <c r="A36" s="3">
        <v>33</v>
      </c>
      <c r="B36" s="10">
        <f>('Deaths total'!B36/'Cohort sizes'!B36)*'Cohort sizes'!B36</f>
        <v>99</v>
      </c>
      <c r="C36" s="10">
        <f>('Deaths total'!C36/'Cohort sizes'!C36)*'Cohort sizes'!C36</f>
        <v>91</v>
      </c>
      <c r="D36" s="10">
        <f>('Deaths total'!D36/'Cohort sizes'!D36)*'Cohort sizes'!D36</f>
        <v>113.00000000000001</v>
      </c>
      <c r="E36" s="10">
        <f>('Deaths total'!E36/'Cohort sizes'!E36)*'Cohort sizes'!E36</f>
        <v>80</v>
      </c>
      <c r="F36" s="10">
        <f>('Deaths total'!F36/'Cohort sizes'!F36)*'Cohort sizes'!F36</f>
        <v>112</v>
      </c>
      <c r="G36" s="10">
        <f>('Deaths total'!G36/'Cohort sizes'!G36)*'Cohort sizes'!G36</f>
        <v>95</v>
      </c>
      <c r="H36" s="10">
        <f>('Deaths total'!H36/'Cohort sizes'!H36)*'Cohort sizes'!H36</f>
        <v>96</v>
      </c>
      <c r="I36" s="10">
        <f>('Deaths total'!I36/'Cohort sizes'!I36)*'Cohort sizes'!I36</f>
        <v>106</v>
      </c>
      <c r="J36" s="10">
        <f>('Deaths total'!J36/'Cohort sizes'!J36)*'Cohort sizes'!J36</f>
        <v>91</v>
      </c>
      <c r="K36" s="10">
        <f>('Deaths total'!K36/'Cohort sizes'!K36)*'Cohort sizes'!K36</f>
        <v>99</v>
      </c>
      <c r="L36" s="10">
        <f>('Deaths total'!L36/'Cohort sizes'!L36)*'Cohort sizes'!L36</f>
        <v>110</v>
      </c>
      <c r="M36" s="10">
        <f>('Deaths total'!M36/'Cohort sizes'!M36)*'Cohort sizes'!M36</f>
        <v>106</v>
      </c>
      <c r="N36" s="10">
        <f>('Deaths total'!N36/'Cohort sizes'!N36)*'Cohort sizes'!N36</f>
        <v>125</v>
      </c>
      <c r="O36" s="10">
        <f>('Deaths total'!O36/'Cohort sizes'!O36)*'Cohort sizes'!O36</f>
        <v>116</v>
      </c>
      <c r="P36" s="10">
        <f>('Deaths total'!P36/'Cohort sizes'!P36)*'Cohort sizes'!P36</f>
        <v>109.2291096163388</v>
      </c>
    </row>
    <row r="37" spans="1:16" x14ac:dyDescent="0.25">
      <c r="A37" s="3">
        <v>34</v>
      </c>
      <c r="B37" s="10">
        <f>('Deaths total'!B37/'Cohort sizes'!B37)*'Cohort sizes'!B37</f>
        <v>115</v>
      </c>
      <c r="C37" s="10">
        <f>('Deaths total'!C37/'Cohort sizes'!C37)*'Cohort sizes'!C37</f>
        <v>97</v>
      </c>
      <c r="D37" s="10">
        <f>('Deaths total'!D37/'Cohort sizes'!D37)*'Cohort sizes'!D37</f>
        <v>106.99999999999999</v>
      </c>
      <c r="E37" s="10">
        <f>('Deaths total'!E37/'Cohort sizes'!E37)*'Cohort sizes'!E37</f>
        <v>95</v>
      </c>
      <c r="F37" s="10">
        <f>('Deaths total'!F37/'Cohort sizes'!F37)*'Cohort sizes'!F37</f>
        <v>89</v>
      </c>
      <c r="G37" s="10">
        <f>('Deaths total'!G37/'Cohort sizes'!G37)*'Cohort sizes'!G37</f>
        <v>103.00000000000001</v>
      </c>
      <c r="H37" s="10">
        <f>('Deaths total'!H37/'Cohort sizes'!H37)*'Cohort sizes'!H37</f>
        <v>99.999999999999986</v>
      </c>
      <c r="I37" s="10">
        <f>('Deaths total'!I37/'Cohort sizes'!I37)*'Cohort sizes'!I37</f>
        <v>88</v>
      </c>
      <c r="J37" s="10">
        <f>('Deaths total'!J37/'Cohort sizes'!J37)*'Cohort sizes'!J37</f>
        <v>87</v>
      </c>
      <c r="K37" s="10">
        <f>('Deaths total'!K37/'Cohort sizes'!K37)*'Cohort sizes'!K37</f>
        <v>111.00000000000001</v>
      </c>
      <c r="L37" s="10">
        <f>('Deaths total'!L37/'Cohort sizes'!L37)*'Cohort sizes'!L37</f>
        <v>130</v>
      </c>
      <c r="M37" s="10">
        <f>('Deaths total'!M37/'Cohort sizes'!M37)*'Cohort sizes'!M37</f>
        <v>121</v>
      </c>
      <c r="N37" s="10">
        <f>('Deaths total'!N37/'Cohort sizes'!N37)*'Cohort sizes'!N37</f>
        <v>122.00000000000001</v>
      </c>
      <c r="O37" s="10">
        <f>('Deaths total'!O37/'Cohort sizes'!O37)*'Cohort sizes'!O37</f>
        <v>123.00000000000001</v>
      </c>
      <c r="P37" s="10">
        <f>('Deaths total'!P37/'Cohort sizes'!P37)*'Cohort sizes'!P37</f>
        <v>117.89254389852746</v>
      </c>
    </row>
    <row r="38" spans="1:16" x14ac:dyDescent="0.25">
      <c r="A38" s="3">
        <v>35</v>
      </c>
      <c r="B38" s="10">
        <f>('Deaths total'!B38/'Cohort sizes'!B38)*'Cohort sizes'!B38</f>
        <v>110.99999999999999</v>
      </c>
      <c r="C38" s="10">
        <f>('Deaths total'!C38/'Cohort sizes'!C38)*'Cohort sizes'!C38</f>
        <v>95</v>
      </c>
      <c r="D38" s="10">
        <f>('Deaths total'!D38/'Cohort sizes'!D38)*'Cohort sizes'!D38</f>
        <v>105</v>
      </c>
      <c r="E38" s="10">
        <f>('Deaths total'!E38/'Cohort sizes'!E38)*'Cohort sizes'!E38</f>
        <v>126</v>
      </c>
      <c r="F38" s="10">
        <f>('Deaths total'!F38/'Cohort sizes'!F38)*'Cohort sizes'!F38</f>
        <v>117</v>
      </c>
      <c r="G38" s="10">
        <f>('Deaths total'!G38/'Cohort sizes'!G38)*'Cohort sizes'!G38</f>
        <v>113</v>
      </c>
      <c r="H38" s="10">
        <f>('Deaths total'!H38/'Cohort sizes'!H38)*'Cohort sizes'!H38</f>
        <v>128</v>
      </c>
      <c r="I38" s="10">
        <f>('Deaths total'!I38/'Cohort sizes'!I38)*'Cohort sizes'!I38</f>
        <v>101</v>
      </c>
      <c r="J38" s="10">
        <f>('Deaths total'!J38/'Cohort sizes'!J38)*'Cohort sizes'!J38</f>
        <v>107</v>
      </c>
      <c r="K38" s="10">
        <f>('Deaths total'!K38/'Cohort sizes'!K38)*'Cohort sizes'!K38</f>
        <v>121</v>
      </c>
      <c r="L38" s="10">
        <f>('Deaths total'!L38/'Cohort sizes'!L38)*'Cohort sizes'!L38</f>
        <v>111.00000000000001</v>
      </c>
      <c r="M38" s="10">
        <f>('Deaths total'!M38/'Cohort sizes'!M38)*'Cohort sizes'!M38</f>
        <v>118.00000000000001</v>
      </c>
      <c r="N38" s="10">
        <f>('Deaths total'!N38/'Cohort sizes'!N38)*'Cohort sizes'!N38</f>
        <v>107</v>
      </c>
      <c r="O38" s="10">
        <f>('Deaths total'!O38/'Cohort sizes'!O38)*'Cohort sizes'!O38</f>
        <v>132</v>
      </c>
      <c r="P38" s="10">
        <f>('Deaths total'!P38/'Cohort sizes'!P38)*'Cohort sizes'!P38</f>
        <v>129.28993033213649</v>
      </c>
    </row>
    <row r="39" spans="1:16" x14ac:dyDescent="0.25">
      <c r="A39" s="3">
        <v>36</v>
      </c>
      <c r="B39" s="10">
        <f>('Deaths total'!B39/'Cohort sizes'!B39)*'Cohort sizes'!B39</f>
        <v>116</v>
      </c>
      <c r="C39" s="10">
        <f>('Deaths total'!C39/'Cohort sizes'!C39)*'Cohort sizes'!C39</f>
        <v>128</v>
      </c>
      <c r="D39" s="10">
        <f>('Deaths total'!D39/'Cohort sizes'!D39)*'Cohort sizes'!D39</f>
        <v>101.00000000000001</v>
      </c>
      <c r="E39" s="10">
        <f>('Deaths total'!E39/'Cohort sizes'!E39)*'Cohort sizes'!E39</f>
        <v>102</v>
      </c>
      <c r="F39" s="10">
        <f>('Deaths total'!F39/'Cohort sizes'!F39)*'Cohort sizes'!F39</f>
        <v>106</v>
      </c>
      <c r="G39" s="10">
        <f>('Deaths total'!G39/'Cohort sizes'!G39)*'Cohort sizes'!G39</f>
        <v>110.00000000000001</v>
      </c>
      <c r="H39" s="10">
        <f>('Deaths total'!H39/'Cohort sizes'!H39)*'Cohort sizes'!H39</f>
        <v>108</v>
      </c>
      <c r="I39" s="10">
        <f>('Deaths total'!I39/'Cohort sizes'!I39)*'Cohort sizes'!I39</f>
        <v>110</v>
      </c>
      <c r="J39" s="10">
        <f>('Deaths total'!J39/'Cohort sizes'!J39)*'Cohort sizes'!J39</f>
        <v>110</v>
      </c>
      <c r="K39" s="10">
        <f>('Deaths total'!K39/'Cohort sizes'!K39)*'Cohort sizes'!K39</f>
        <v>114</v>
      </c>
      <c r="L39" s="10">
        <f>('Deaths total'!L39/'Cohort sizes'!L39)*'Cohort sizes'!L39</f>
        <v>120.99999999999999</v>
      </c>
      <c r="M39" s="10">
        <f>('Deaths total'!M39/'Cohort sizes'!M39)*'Cohort sizes'!M39</f>
        <v>131</v>
      </c>
      <c r="N39" s="10">
        <f>('Deaths total'!N39/'Cohort sizes'!N39)*'Cohort sizes'!N39</f>
        <v>117.99999999999999</v>
      </c>
      <c r="O39" s="10">
        <f>('Deaths total'!O39/'Cohort sizes'!O39)*'Cohort sizes'!O39</f>
        <v>121.00000000000001</v>
      </c>
      <c r="P39" s="10">
        <f>('Deaths total'!P39/'Cohort sizes'!P39)*'Cohort sizes'!P39</f>
        <v>130.37361948362908</v>
      </c>
    </row>
    <row r="40" spans="1:16" x14ac:dyDescent="0.25">
      <c r="A40" s="3">
        <v>37</v>
      </c>
      <c r="B40" s="10">
        <f>('Deaths total'!B40/'Cohort sizes'!B40)*'Cohort sizes'!B40</f>
        <v>143</v>
      </c>
      <c r="C40" s="10">
        <f>('Deaths total'!C40/'Cohort sizes'!C40)*'Cohort sizes'!C40</f>
        <v>158</v>
      </c>
      <c r="D40" s="10">
        <f>('Deaths total'!D40/'Cohort sizes'!D40)*'Cohort sizes'!D40</f>
        <v>128</v>
      </c>
      <c r="E40" s="10">
        <f>('Deaths total'!E40/'Cohort sizes'!E40)*'Cohort sizes'!E40</f>
        <v>122</v>
      </c>
      <c r="F40" s="10">
        <f>('Deaths total'!F40/'Cohort sizes'!F40)*'Cohort sizes'!F40</f>
        <v>126.99999999999999</v>
      </c>
      <c r="G40" s="10">
        <f>('Deaths total'!G40/'Cohort sizes'!G40)*'Cohort sizes'!G40</f>
        <v>125</v>
      </c>
      <c r="H40" s="10">
        <f>('Deaths total'!H40/'Cohort sizes'!H40)*'Cohort sizes'!H40</f>
        <v>126</v>
      </c>
      <c r="I40" s="10">
        <f>('Deaths total'!I40/'Cohort sizes'!I40)*'Cohort sizes'!I40</f>
        <v>129</v>
      </c>
      <c r="J40" s="10">
        <f>('Deaths total'!J40/'Cohort sizes'!J40)*'Cohort sizes'!J40</f>
        <v>137</v>
      </c>
      <c r="K40" s="10">
        <f>('Deaths total'!K40/'Cohort sizes'!K40)*'Cohort sizes'!K40</f>
        <v>101</v>
      </c>
      <c r="L40" s="10">
        <f>('Deaths total'!L40/'Cohort sizes'!L40)*'Cohort sizes'!L40</f>
        <v>145</v>
      </c>
      <c r="M40" s="10">
        <f>('Deaths total'!M40/'Cohort sizes'!M40)*'Cohort sizes'!M40</f>
        <v>128</v>
      </c>
      <c r="N40" s="10">
        <f>('Deaths total'!N40/'Cohort sizes'!N40)*'Cohort sizes'!N40</f>
        <v>142</v>
      </c>
      <c r="O40" s="10">
        <f>('Deaths total'!O40/'Cohort sizes'!O40)*'Cohort sizes'!O40</f>
        <v>157</v>
      </c>
      <c r="P40" s="10">
        <f>('Deaths total'!P40/'Cohort sizes'!P40)*'Cohort sizes'!P40</f>
        <v>126.78102302935474</v>
      </c>
    </row>
    <row r="41" spans="1:16" x14ac:dyDescent="0.25">
      <c r="A41" s="3">
        <v>38</v>
      </c>
      <c r="B41" s="10">
        <f>('Deaths total'!B41/'Cohort sizes'!B41)*'Cohort sizes'!B41</f>
        <v>173</v>
      </c>
      <c r="C41" s="10">
        <f>('Deaths total'!C41/'Cohort sizes'!C41)*'Cohort sizes'!C41</f>
        <v>182</v>
      </c>
      <c r="D41" s="10">
        <f>('Deaths total'!D41/'Cohort sizes'!D41)*'Cohort sizes'!D41</f>
        <v>143</v>
      </c>
      <c r="E41" s="10">
        <f>('Deaths total'!E41/'Cohort sizes'!E41)*'Cohort sizes'!E41</f>
        <v>136</v>
      </c>
      <c r="F41" s="10">
        <f>('Deaths total'!F41/'Cohort sizes'!F41)*'Cohort sizes'!F41</f>
        <v>129</v>
      </c>
      <c r="G41" s="10">
        <f>('Deaths total'!G41/'Cohort sizes'!G41)*'Cohort sizes'!G41</f>
        <v>121</v>
      </c>
      <c r="H41" s="10">
        <f>('Deaths total'!H41/'Cohort sizes'!H41)*'Cohort sizes'!H41</f>
        <v>121.00000000000001</v>
      </c>
      <c r="I41" s="10">
        <f>('Deaths total'!I41/'Cohort sizes'!I41)*'Cohort sizes'!I41</f>
        <v>132</v>
      </c>
      <c r="J41" s="10">
        <f>('Deaths total'!J41/'Cohort sizes'!J41)*'Cohort sizes'!J41</f>
        <v>126</v>
      </c>
      <c r="K41" s="10">
        <f>('Deaths total'!K41/'Cohort sizes'!K41)*'Cohort sizes'!K41</f>
        <v>145</v>
      </c>
      <c r="L41" s="10">
        <f>('Deaths total'!L41/'Cohort sizes'!L41)*'Cohort sizes'!L41</f>
        <v>157</v>
      </c>
      <c r="M41" s="10">
        <f>('Deaths total'!M41/'Cohort sizes'!M41)*'Cohort sizes'!M41</f>
        <v>167</v>
      </c>
      <c r="N41" s="10">
        <f>('Deaths total'!N41/'Cohort sizes'!N41)*'Cohort sizes'!N41</f>
        <v>165</v>
      </c>
      <c r="O41" s="10">
        <f>('Deaths total'!O41/'Cohort sizes'!O41)*'Cohort sizes'!O41</f>
        <v>142</v>
      </c>
      <c r="P41" s="10">
        <f>('Deaths total'!P41/'Cohort sizes'!P41)*'Cohort sizes'!P41</f>
        <v>129.6668585464999</v>
      </c>
    </row>
    <row r="42" spans="1:16" x14ac:dyDescent="0.25">
      <c r="A42" s="3">
        <v>39</v>
      </c>
      <c r="B42" s="10">
        <f>('Deaths total'!B42/'Cohort sizes'!B42)*'Cohort sizes'!B42</f>
        <v>231</v>
      </c>
      <c r="C42" s="10">
        <f>('Deaths total'!C42/'Cohort sizes'!C42)*'Cohort sizes'!C42</f>
        <v>191</v>
      </c>
      <c r="D42" s="10">
        <f>('Deaths total'!D42/'Cohort sizes'!D42)*'Cohort sizes'!D42</f>
        <v>172</v>
      </c>
      <c r="E42" s="10">
        <f>('Deaths total'!E42/'Cohort sizes'!E42)*'Cohort sizes'!E42</f>
        <v>163</v>
      </c>
      <c r="F42" s="10">
        <f>('Deaths total'!F42/'Cohort sizes'!F42)*'Cohort sizes'!F42</f>
        <v>135</v>
      </c>
      <c r="G42" s="10">
        <f>('Deaths total'!G42/'Cohort sizes'!G42)*'Cohort sizes'!G42</f>
        <v>155</v>
      </c>
      <c r="H42" s="10">
        <f>('Deaths total'!H42/'Cohort sizes'!H42)*'Cohort sizes'!H42</f>
        <v>125</v>
      </c>
      <c r="I42" s="10">
        <f>('Deaths total'!I42/'Cohort sizes'!I42)*'Cohort sizes'!I42</f>
        <v>160</v>
      </c>
      <c r="J42" s="10">
        <f>('Deaths total'!J42/'Cohort sizes'!J42)*'Cohort sizes'!J42</f>
        <v>141</v>
      </c>
      <c r="K42" s="10">
        <f>('Deaths total'!K42/'Cohort sizes'!K42)*'Cohort sizes'!K42</f>
        <v>141</v>
      </c>
      <c r="L42" s="10">
        <f>('Deaths total'!L42/'Cohort sizes'!L42)*'Cohort sizes'!L42</f>
        <v>151</v>
      </c>
      <c r="M42" s="10">
        <f>('Deaths total'!M42/'Cohort sizes'!M42)*'Cohort sizes'!M42</f>
        <v>125</v>
      </c>
      <c r="N42" s="10">
        <f>('Deaths total'!N42/'Cohort sizes'!N42)*'Cohort sizes'!N42</f>
        <v>138</v>
      </c>
      <c r="O42" s="10">
        <f>('Deaths total'!O42/'Cohort sizes'!O42)*'Cohort sizes'!O42</f>
        <v>170</v>
      </c>
      <c r="P42" s="10">
        <f>('Deaths total'!P42/'Cohort sizes'!P42)*'Cohort sizes'!P42</f>
        <v>131.33358959107591</v>
      </c>
    </row>
    <row r="43" spans="1:16" x14ac:dyDescent="0.25">
      <c r="A43" s="3">
        <v>40</v>
      </c>
      <c r="B43" s="10">
        <f>('Deaths total'!B43/'Cohort sizes'!B43)*'Cohort sizes'!B43</f>
        <v>243</v>
      </c>
      <c r="C43" s="10">
        <f>('Deaths total'!C43/'Cohort sizes'!C43)*'Cohort sizes'!C43</f>
        <v>229</v>
      </c>
      <c r="D43" s="10">
        <f>('Deaths total'!D43/'Cohort sizes'!D43)*'Cohort sizes'!D43</f>
        <v>221</v>
      </c>
      <c r="E43" s="10">
        <f>('Deaths total'!E43/'Cohort sizes'!E43)*'Cohort sizes'!E43</f>
        <v>176</v>
      </c>
      <c r="F43" s="10">
        <f>('Deaths total'!F43/'Cohort sizes'!F43)*'Cohort sizes'!F43</f>
        <v>168</v>
      </c>
      <c r="G43" s="10">
        <f>('Deaths total'!G43/'Cohort sizes'!G43)*'Cohort sizes'!G43</f>
        <v>158</v>
      </c>
      <c r="H43" s="10">
        <f>('Deaths total'!H43/'Cohort sizes'!H43)*'Cohort sizes'!H43</f>
        <v>169</v>
      </c>
      <c r="I43" s="10">
        <f>('Deaths total'!I43/'Cohort sizes'!I43)*'Cohort sizes'!I43</f>
        <v>131</v>
      </c>
      <c r="J43" s="10">
        <f>('Deaths total'!J43/'Cohort sizes'!J43)*'Cohort sizes'!J43</f>
        <v>138</v>
      </c>
      <c r="K43" s="10">
        <f>('Deaths total'!K43/'Cohort sizes'!K43)*'Cohort sizes'!K43</f>
        <v>163</v>
      </c>
      <c r="L43" s="10">
        <f>('Deaths total'!L43/'Cohort sizes'!L43)*'Cohort sizes'!L43</f>
        <v>174</v>
      </c>
      <c r="M43" s="10">
        <f>('Deaths total'!M43/'Cohort sizes'!M43)*'Cohort sizes'!M43</f>
        <v>180</v>
      </c>
      <c r="N43" s="10">
        <f>('Deaths total'!N43/'Cohort sizes'!N43)*'Cohort sizes'!N43</f>
        <v>166</v>
      </c>
      <c r="O43" s="10">
        <f>('Deaths total'!O43/'Cohort sizes'!O43)*'Cohort sizes'!O43</f>
        <v>186</v>
      </c>
      <c r="P43" s="10">
        <f>('Deaths total'!P43/'Cohort sizes'!P43)*'Cohort sizes'!P43</f>
        <v>140.68504140851368</v>
      </c>
    </row>
    <row r="44" spans="1:16" x14ac:dyDescent="0.25">
      <c r="A44" s="3">
        <v>41</v>
      </c>
      <c r="B44" s="10">
        <f>('Deaths total'!B44/'Cohort sizes'!B44)*'Cohort sizes'!B44</f>
        <v>252</v>
      </c>
      <c r="C44" s="10">
        <f>('Deaths total'!C44/'Cohort sizes'!C44)*'Cohort sizes'!C44</f>
        <v>256</v>
      </c>
      <c r="D44" s="10">
        <f>('Deaths total'!D44/'Cohort sizes'!D44)*'Cohort sizes'!D44</f>
        <v>255.99999999999997</v>
      </c>
      <c r="E44" s="10">
        <f>('Deaths total'!E44/'Cohort sizes'!E44)*'Cohort sizes'!E44</f>
        <v>249</v>
      </c>
      <c r="F44" s="10">
        <f>('Deaths total'!F44/'Cohort sizes'!F44)*'Cohort sizes'!F44</f>
        <v>218</v>
      </c>
      <c r="G44" s="10">
        <f>('Deaths total'!G44/'Cohort sizes'!G44)*'Cohort sizes'!G44</f>
        <v>179</v>
      </c>
      <c r="H44" s="10">
        <f>('Deaths total'!H44/'Cohort sizes'!H44)*'Cohort sizes'!H44</f>
        <v>165</v>
      </c>
      <c r="I44" s="10">
        <f>('Deaths total'!I44/'Cohort sizes'!I44)*'Cohort sizes'!I44</f>
        <v>164</v>
      </c>
      <c r="J44" s="10">
        <f>('Deaths total'!J44/'Cohort sizes'!J44)*'Cohort sizes'!J44</f>
        <v>168</v>
      </c>
      <c r="K44" s="10">
        <f>('Deaths total'!K44/'Cohort sizes'!K44)*'Cohort sizes'!K44</f>
        <v>180</v>
      </c>
      <c r="L44" s="10">
        <f>('Deaths total'!L44/'Cohort sizes'!L44)*'Cohort sizes'!L44</f>
        <v>189</v>
      </c>
      <c r="M44" s="10">
        <f>('Deaths total'!M44/'Cohort sizes'!M44)*'Cohort sizes'!M44</f>
        <v>195</v>
      </c>
      <c r="N44" s="10">
        <f>('Deaths total'!N44/'Cohort sizes'!N44)*'Cohort sizes'!N44</f>
        <v>194</v>
      </c>
      <c r="O44" s="10">
        <f>('Deaths total'!O44/'Cohort sizes'!O44)*'Cohort sizes'!O44</f>
        <v>189</v>
      </c>
      <c r="P44" s="10">
        <f>('Deaths total'!P44/'Cohort sizes'!P44)*'Cohort sizes'!P44</f>
        <v>165.70680847517946</v>
      </c>
    </row>
    <row r="45" spans="1:16" x14ac:dyDescent="0.25">
      <c r="A45" s="3">
        <v>42</v>
      </c>
      <c r="B45" s="10">
        <f>('Deaths total'!B45/'Cohort sizes'!B45)*'Cohort sizes'!B45</f>
        <v>271</v>
      </c>
      <c r="C45" s="10">
        <f>('Deaths total'!C45/'Cohort sizes'!C45)*'Cohort sizes'!C45</f>
        <v>274</v>
      </c>
      <c r="D45" s="10">
        <f>('Deaths total'!D45/'Cohort sizes'!D45)*'Cohort sizes'!D45</f>
        <v>258</v>
      </c>
      <c r="E45" s="10">
        <f>('Deaths total'!E45/'Cohort sizes'!E45)*'Cohort sizes'!E45</f>
        <v>232</v>
      </c>
      <c r="F45" s="10">
        <f>('Deaths total'!F45/'Cohort sizes'!F45)*'Cohort sizes'!F45</f>
        <v>232.99999999999997</v>
      </c>
      <c r="G45" s="10">
        <f>('Deaths total'!G45/'Cohort sizes'!G45)*'Cohort sizes'!G45</f>
        <v>225.00000000000003</v>
      </c>
      <c r="H45" s="10">
        <f>('Deaths total'!H45/'Cohort sizes'!H45)*'Cohort sizes'!H45</f>
        <v>201</v>
      </c>
      <c r="I45" s="10">
        <f>('Deaths total'!I45/'Cohort sizes'!I45)*'Cohort sizes'!I45</f>
        <v>200</v>
      </c>
      <c r="J45" s="10">
        <f>('Deaths total'!J45/'Cohort sizes'!J45)*'Cohort sizes'!J45</f>
        <v>201.00000000000003</v>
      </c>
      <c r="K45" s="10">
        <f>('Deaths total'!K45/'Cohort sizes'!K45)*'Cohort sizes'!K45</f>
        <v>192</v>
      </c>
      <c r="L45" s="10">
        <f>('Deaths total'!L45/'Cohort sizes'!L45)*'Cohort sizes'!L45</f>
        <v>211</v>
      </c>
      <c r="M45" s="10">
        <f>('Deaths total'!M45/'Cohort sizes'!M45)*'Cohort sizes'!M45</f>
        <v>200</v>
      </c>
      <c r="N45" s="10">
        <f>('Deaths total'!N45/'Cohort sizes'!N45)*'Cohort sizes'!N45</f>
        <v>230</v>
      </c>
      <c r="O45" s="10">
        <f>('Deaths total'!O45/'Cohort sizes'!O45)*'Cohort sizes'!O45</f>
        <v>200</v>
      </c>
      <c r="P45" s="10">
        <f>('Deaths total'!P45/'Cohort sizes'!P45)*'Cohort sizes'!P45</f>
        <v>201.40146503611714</v>
      </c>
    </row>
    <row r="46" spans="1:16" x14ac:dyDescent="0.25">
      <c r="A46" s="3">
        <v>43</v>
      </c>
      <c r="B46" s="10">
        <f>('Deaths total'!B46/'Cohort sizes'!B46)*'Cohort sizes'!B46</f>
        <v>278</v>
      </c>
      <c r="C46" s="10">
        <f>('Deaths total'!C46/'Cohort sizes'!C46)*'Cohort sizes'!C46</f>
        <v>293</v>
      </c>
      <c r="D46" s="10">
        <f>('Deaths total'!D46/'Cohort sizes'!D46)*'Cohort sizes'!D46</f>
        <v>320</v>
      </c>
      <c r="E46" s="10">
        <f>('Deaths total'!E46/'Cohort sizes'!E46)*'Cohort sizes'!E46</f>
        <v>299</v>
      </c>
      <c r="F46" s="10">
        <f>('Deaths total'!F46/'Cohort sizes'!F46)*'Cohort sizes'!F46</f>
        <v>289</v>
      </c>
      <c r="G46" s="10">
        <f>('Deaths total'!G46/'Cohort sizes'!G46)*'Cohort sizes'!G46</f>
        <v>261</v>
      </c>
      <c r="H46" s="10">
        <f>('Deaths total'!H46/'Cohort sizes'!H46)*'Cohort sizes'!H46</f>
        <v>254.00000000000003</v>
      </c>
      <c r="I46" s="10">
        <f>('Deaths total'!I46/'Cohort sizes'!I46)*'Cohort sizes'!I46</f>
        <v>239.99999999999997</v>
      </c>
      <c r="J46" s="10">
        <f>('Deaths total'!J46/'Cohort sizes'!J46)*'Cohort sizes'!J46</f>
        <v>204</v>
      </c>
      <c r="K46" s="10">
        <f>('Deaths total'!K46/'Cohort sizes'!K46)*'Cohort sizes'!K46</f>
        <v>207</v>
      </c>
      <c r="L46" s="10">
        <f>('Deaths total'!L46/'Cohort sizes'!L46)*'Cohort sizes'!L46</f>
        <v>204.00000000000003</v>
      </c>
      <c r="M46" s="10">
        <f>('Deaths total'!M46/'Cohort sizes'!M46)*'Cohort sizes'!M46</f>
        <v>219</v>
      </c>
      <c r="N46" s="10">
        <f>('Deaths total'!N46/'Cohort sizes'!N46)*'Cohort sizes'!N46</f>
        <v>228</v>
      </c>
      <c r="O46" s="10">
        <f>('Deaths total'!O46/'Cohort sizes'!O46)*'Cohort sizes'!O46</f>
        <v>241</v>
      </c>
      <c r="P46" s="10">
        <f>('Deaths total'!P46/'Cohort sizes'!P46)*'Cohort sizes'!P46</f>
        <v>232.65147386247125</v>
      </c>
    </row>
    <row r="47" spans="1:16" x14ac:dyDescent="0.25">
      <c r="A47" s="3">
        <v>44</v>
      </c>
      <c r="B47" s="10">
        <f>('Deaths total'!B47/'Cohort sizes'!B47)*'Cohort sizes'!B47</f>
        <v>341</v>
      </c>
      <c r="C47" s="10">
        <f>('Deaths total'!C47/'Cohort sizes'!C47)*'Cohort sizes'!C47</f>
        <v>326</v>
      </c>
      <c r="D47" s="10">
        <f>('Deaths total'!D47/'Cohort sizes'!D47)*'Cohort sizes'!D47</f>
        <v>281</v>
      </c>
      <c r="E47" s="10">
        <f>('Deaths total'!E47/'Cohort sizes'!E47)*'Cohort sizes'!E47</f>
        <v>306</v>
      </c>
      <c r="F47" s="10">
        <f>('Deaths total'!F47/'Cohort sizes'!F47)*'Cohort sizes'!F47</f>
        <v>324</v>
      </c>
      <c r="G47" s="10">
        <f>('Deaths total'!G47/'Cohort sizes'!G47)*'Cohort sizes'!G47</f>
        <v>276</v>
      </c>
      <c r="H47" s="10">
        <f>('Deaths total'!H47/'Cohort sizes'!H47)*'Cohort sizes'!H47</f>
        <v>309</v>
      </c>
      <c r="I47" s="10">
        <f>('Deaths total'!I47/'Cohort sizes'!I47)*'Cohort sizes'!I47</f>
        <v>286</v>
      </c>
      <c r="J47" s="10">
        <f>('Deaths total'!J47/'Cohort sizes'!J47)*'Cohort sizes'!J47</f>
        <v>260</v>
      </c>
      <c r="K47" s="10">
        <f>('Deaths total'!K47/'Cohort sizes'!K47)*'Cohort sizes'!K47</f>
        <v>227</v>
      </c>
      <c r="L47" s="10">
        <f>('Deaths total'!L47/'Cohort sizes'!L47)*'Cohort sizes'!L47</f>
        <v>223</v>
      </c>
      <c r="M47" s="10">
        <f>('Deaths total'!M47/'Cohort sizes'!M47)*'Cohort sizes'!M47</f>
        <v>231.99999999999997</v>
      </c>
      <c r="N47" s="10">
        <f>('Deaths total'!N47/'Cohort sizes'!N47)*'Cohort sizes'!N47</f>
        <v>243</v>
      </c>
      <c r="O47" s="10">
        <f>('Deaths total'!O47/'Cohort sizes'!O47)*'Cohort sizes'!O47</f>
        <v>220</v>
      </c>
      <c r="P47" s="10">
        <f>('Deaths total'!P47/'Cohort sizes'!P47)*'Cohort sizes'!P47</f>
        <v>254.33558810886984</v>
      </c>
    </row>
    <row r="48" spans="1:16" x14ac:dyDescent="0.25">
      <c r="A48" s="3">
        <v>45</v>
      </c>
      <c r="B48" s="10">
        <f>('Deaths total'!B48/'Cohort sizes'!B48)*'Cohort sizes'!B48</f>
        <v>371</v>
      </c>
      <c r="C48" s="10">
        <f>('Deaths total'!C48/'Cohort sizes'!C48)*'Cohort sizes'!C48</f>
        <v>364</v>
      </c>
      <c r="D48" s="10">
        <f>('Deaths total'!D48/'Cohort sizes'!D48)*'Cohort sizes'!D48</f>
        <v>371</v>
      </c>
      <c r="E48" s="10">
        <f>('Deaths total'!E48/'Cohort sizes'!E48)*'Cohort sizes'!E48</f>
        <v>288</v>
      </c>
      <c r="F48" s="10">
        <f>('Deaths total'!F48/'Cohort sizes'!F48)*'Cohort sizes'!F48</f>
        <v>339</v>
      </c>
      <c r="G48" s="10">
        <f>('Deaths total'!G48/'Cohort sizes'!G48)*'Cohort sizes'!G48</f>
        <v>337</v>
      </c>
      <c r="H48" s="10">
        <f>('Deaths total'!H48/'Cohort sizes'!H48)*'Cohort sizes'!H48</f>
        <v>353</v>
      </c>
      <c r="I48" s="10">
        <f>('Deaths total'!I48/'Cohort sizes'!I48)*'Cohort sizes'!I48</f>
        <v>281</v>
      </c>
      <c r="J48" s="10">
        <f>('Deaths total'!J48/'Cohort sizes'!J48)*'Cohort sizes'!J48</f>
        <v>272</v>
      </c>
      <c r="K48" s="10">
        <f>('Deaths total'!K48/'Cohort sizes'!K48)*'Cohort sizes'!K48</f>
        <v>262</v>
      </c>
      <c r="L48" s="10">
        <f>('Deaths total'!L48/'Cohort sizes'!L48)*'Cohort sizes'!L48</f>
        <v>278</v>
      </c>
      <c r="M48" s="10">
        <f>('Deaths total'!M48/'Cohort sizes'!M48)*'Cohort sizes'!M48</f>
        <v>292</v>
      </c>
      <c r="N48" s="10">
        <f>('Deaths total'!N48/'Cohort sizes'!N48)*'Cohort sizes'!N48</f>
        <v>254.99999999999997</v>
      </c>
      <c r="O48" s="10">
        <f>('Deaths total'!O48/'Cohort sizes'!O48)*'Cohort sizes'!O48</f>
        <v>265</v>
      </c>
      <c r="P48" s="10">
        <f>('Deaths total'!P48/'Cohort sizes'!P48)*'Cohort sizes'!P48</f>
        <v>254.37212156710387</v>
      </c>
    </row>
    <row r="49" spans="1:16" x14ac:dyDescent="0.25">
      <c r="A49" s="3">
        <v>46</v>
      </c>
      <c r="B49" s="10">
        <f>('Deaths total'!B49/'Cohort sizes'!B49)*'Cohort sizes'!B49</f>
        <v>484</v>
      </c>
      <c r="C49" s="10">
        <f>('Deaths total'!C49/'Cohort sizes'!C49)*'Cohort sizes'!C49</f>
        <v>429</v>
      </c>
      <c r="D49" s="10">
        <f>('Deaths total'!D49/'Cohort sizes'!D49)*'Cohort sizes'!D49</f>
        <v>387</v>
      </c>
      <c r="E49" s="10">
        <f>('Deaths total'!E49/'Cohort sizes'!E49)*'Cohort sizes'!E49</f>
        <v>394</v>
      </c>
      <c r="F49" s="10">
        <f>('Deaths total'!F49/'Cohort sizes'!F49)*'Cohort sizes'!F49</f>
        <v>382</v>
      </c>
      <c r="G49" s="10">
        <f>('Deaths total'!G49/'Cohort sizes'!G49)*'Cohort sizes'!G49</f>
        <v>397</v>
      </c>
      <c r="H49" s="10">
        <f>('Deaths total'!H49/'Cohort sizes'!H49)*'Cohort sizes'!H49</f>
        <v>379</v>
      </c>
      <c r="I49" s="10">
        <f>('Deaths total'!I49/'Cohort sizes'!I49)*'Cohort sizes'!I49</f>
        <v>355</v>
      </c>
      <c r="J49" s="10">
        <f>('Deaths total'!J49/'Cohort sizes'!J49)*'Cohort sizes'!J49</f>
        <v>363</v>
      </c>
      <c r="K49" s="10">
        <f>('Deaths total'!K49/'Cohort sizes'!K49)*'Cohort sizes'!K49</f>
        <v>308</v>
      </c>
      <c r="L49" s="10">
        <f>('Deaths total'!L49/'Cohort sizes'!L49)*'Cohort sizes'!L49</f>
        <v>331</v>
      </c>
      <c r="M49" s="10">
        <f>('Deaths total'!M49/'Cohort sizes'!M49)*'Cohort sizes'!M49</f>
        <v>302</v>
      </c>
      <c r="N49" s="10">
        <f>('Deaths total'!N49/'Cohort sizes'!N49)*'Cohort sizes'!N49</f>
        <v>308</v>
      </c>
      <c r="O49" s="10">
        <f>('Deaths total'!O49/'Cohort sizes'!O49)*'Cohort sizes'!O49</f>
        <v>293</v>
      </c>
      <c r="P49" s="10">
        <f>('Deaths total'!P49/'Cohort sizes'!P49)*'Cohort sizes'!P49</f>
        <v>268.60728015367363</v>
      </c>
    </row>
    <row r="50" spans="1:16" x14ac:dyDescent="0.25">
      <c r="A50" s="3">
        <v>47</v>
      </c>
      <c r="B50" s="10">
        <f>('Deaths total'!B50/'Cohort sizes'!B50)*'Cohort sizes'!B50</f>
        <v>444</v>
      </c>
      <c r="C50" s="10">
        <f>('Deaths total'!C50/'Cohort sizes'!C50)*'Cohort sizes'!C50</f>
        <v>513</v>
      </c>
      <c r="D50" s="10">
        <f>('Deaths total'!D50/'Cohort sizes'!D50)*'Cohort sizes'!D50</f>
        <v>492</v>
      </c>
      <c r="E50" s="10">
        <f>('Deaths total'!E50/'Cohort sizes'!E50)*'Cohort sizes'!E50</f>
        <v>435</v>
      </c>
      <c r="F50" s="10">
        <f>('Deaths total'!F50/'Cohort sizes'!F50)*'Cohort sizes'!F50</f>
        <v>409</v>
      </c>
      <c r="G50" s="10">
        <f>('Deaths total'!G50/'Cohort sizes'!G50)*'Cohort sizes'!G50</f>
        <v>404</v>
      </c>
      <c r="H50" s="10">
        <f>('Deaths total'!H50/'Cohort sizes'!H50)*'Cohort sizes'!H50</f>
        <v>399</v>
      </c>
      <c r="I50" s="10">
        <f>('Deaths total'!I50/'Cohort sizes'!I50)*'Cohort sizes'!I50</f>
        <v>434</v>
      </c>
      <c r="J50" s="10">
        <f>('Deaths total'!J50/'Cohort sizes'!J50)*'Cohort sizes'!J50</f>
        <v>381</v>
      </c>
      <c r="K50" s="10">
        <f>('Deaths total'!K50/'Cohort sizes'!K50)*'Cohort sizes'!K50</f>
        <v>363</v>
      </c>
      <c r="L50" s="10">
        <f>('Deaths total'!L50/'Cohort sizes'!L50)*'Cohort sizes'!L50</f>
        <v>344</v>
      </c>
      <c r="M50" s="10">
        <f>('Deaths total'!M50/'Cohort sizes'!M50)*'Cohort sizes'!M50</f>
        <v>338</v>
      </c>
      <c r="N50" s="10">
        <f>('Deaths total'!N50/'Cohort sizes'!N50)*'Cohort sizes'!N50</f>
        <v>326</v>
      </c>
      <c r="O50" s="10">
        <f>('Deaths total'!O50/'Cohort sizes'!O50)*'Cohort sizes'!O50</f>
        <v>273</v>
      </c>
      <c r="P50" s="10">
        <f>('Deaths total'!P50/'Cohort sizes'!P50)*'Cohort sizes'!P50</f>
        <v>280.17123625973647</v>
      </c>
    </row>
    <row r="51" spans="1:16" x14ac:dyDescent="0.25">
      <c r="A51" s="3">
        <v>48</v>
      </c>
      <c r="B51" s="10">
        <f>('Deaths total'!B51/'Cohort sizes'!B51)*'Cohort sizes'!B51</f>
        <v>542</v>
      </c>
      <c r="C51" s="10">
        <f>('Deaths total'!C51/'Cohort sizes'!C51)*'Cohort sizes'!C51</f>
        <v>532</v>
      </c>
      <c r="D51" s="10">
        <f>('Deaths total'!D51/'Cohort sizes'!D51)*'Cohort sizes'!D51</f>
        <v>531</v>
      </c>
      <c r="E51" s="10">
        <f>('Deaths total'!E51/'Cohort sizes'!E51)*'Cohort sizes'!E51</f>
        <v>504</v>
      </c>
      <c r="F51" s="10">
        <f>('Deaths total'!F51/'Cohort sizes'!F51)*'Cohort sizes'!F51</f>
        <v>502</v>
      </c>
      <c r="G51" s="10">
        <f>('Deaths total'!G51/'Cohort sizes'!G51)*'Cohort sizes'!G51</f>
        <v>467</v>
      </c>
      <c r="H51" s="10">
        <f>('Deaths total'!H51/'Cohort sizes'!H51)*'Cohort sizes'!H51</f>
        <v>451</v>
      </c>
      <c r="I51" s="10">
        <f>('Deaths total'!I51/'Cohort sizes'!I51)*'Cohort sizes'!I51</f>
        <v>474</v>
      </c>
      <c r="J51" s="10">
        <f>('Deaths total'!J51/'Cohort sizes'!J51)*'Cohort sizes'!J51</f>
        <v>435</v>
      </c>
      <c r="K51" s="10">
        <f>('Deaths total'!K51/'Cohort sizes'!K51)*'Cohort sizes'!K51</f>
        <v>378</v>
      </c>
      <c r="L51" s="10">
        <f>('Deaths total'!L51/'Cohort sizes'!L51)*'Cohort sizes'!L51</f>
        <v>446</v>
      </c>
      <c r="M51" s="10">
        <f>('Deaths total'!M51/'Cohort sizes'!M51)*'Cohort sizes'!M51</f>
        <v>385</v>
      </c>
      <c r="N51" s="10">
        <f>('Deaths total'!N51/'Cohort sizes'!N51)*'Cohort sizes'!N51</f>
        <v>418</v>
      </c>
      <c r="O51" s="10">
        <f>('Deaths total'!O51/'Cohort sizes'!O51)*'Cohort sizes'!O51</f>
        <v>335</v>
      </c>
      <c r="P51" s="10">
        <f>('Deaths total'!P51/'Cohort sizes'!P51)*'Cohort sizes'!P51</f>
        <v>299.06256776611826</v>
      </c>
    </row>
    <row r="52" spans="1:16" x14ac:dyDescent="0.25">
      <c r="A52" s="3">
        <v>49</v>
      </c>
      <c r="B52" s="10">
        <f>('Deaths total'!B52/'Cohort sizes'!B52)*'Cohort sizes'!B52</f>
        <v>549</v>
      </c>
      <c r="C52" s="10">
        <f>('Deaths total'!C52/'Cohort sizes'!C52)*'Cohort sizes'!C52</f>
        <v>588</v>
      </c>
      <c r="D52" s="10">
        <f>('Deaths total'!D52/'Cohort sizes'!D52)*'Cohort sizes'!D52</f>
        <v>581</v>
      </c>
      <c r="E52" s="10">
        <f>('Deaths total'!E52/'Cohort sizes'!E52)*'Cohort sizes'!E52</f>
        <v>566</v>
      </c>
      <c r="F52" s="10">
        <f>('Deaths total'!F52/'Cohort sizes'!F52)*'Cohort sizes'!F52</f>
        <v>520</v>
      </c>
      <c r="G52" s="10">
        <f>('Deaths total'!G52/'Cohort sizes'!G52)*'Cohort sizes'!G52</f>
        <v>530</v>
      </c>
      <c r="H52" s="10">
        <f>('Deaths total'!H52/'Cohort sizes'!H52)*'Cohort sizes'!H52</f>
        <v>461</v>
      </c>
      <c r="I52" s="10">
        <f>('Deaths total'!I52/'Cohort sizes'!I52)*'Cohort sizes'!I52</f>
        <v>498</v>
      </c>
      <c r="J52" s="10">
        <f>('Deaths total'!J52/'Cohort sizes'!J52)*'Cohort sizes'!J52</f>
        <v>455</v>
      </c>
      <c r="K52" s="10">
        <f>('Deaths total'!K52/'Cohort sizes'!K52)*'Cohort sizes'!K52</f>
        <v>493</v>
      </c>
      <c r="L52" s="10">
        <f>('Deaths total'!L52/'Cohort sizes'!L52)*'Cohort sizes'!L52</f>
        <v>496.00000000000006</v>
      </c>
      <c r="M52" s="10">
        <f>('Deaths total'!M52/'Cohort sizes'!M52)*'Cohort sizes'!M52</f>
        <v>491.99999999999994</v>
      </c>
      <c r="N52" s="10">
        <f>('Deaths total'!N52/'Cohort sizes'!N52)*'Cohort sizes'!N52</f>
        <v>469.99999999999994</v>
      </c>
      <c r="O52" s="10">
        <f>('Deaths total'!O52/'Cohort sizes'!O52)*'Cohort sizes'!O52</f>
        <v>388</v>
      </c>
      <c r="P52" s="10">
        <f>('Deaths total'!P52/'Cohort sizes'!P52)*'Cohort sizes'!P52</f>
        <v>326.12882133878207</v>
      </c>
    </row>
    <row r="53" spans="1:16" x14ac:dyDescent="0.25">
      <c r="A53" s="4">
        <v>50</v>
      </c>
      <c r="B53" s="10">
        <f>('Deaths total'!B53/'Cohort sizes'!B53)*'Cohort sizes'!B53</f>
        <v>653</v>
      </c>
      <c r="C53" s="10">
        <f>('Deaths total'!C53/'Cohort sizes'!C53)*'Cohort sizes'!C53</f>
        <v>623</v>
      </c>
      <c r="D53" s="10">
        <f>('Deaths total'!D53/'Cohort sizes'!D53)*'Cohort sizes'!D53</f>
        <v>653</v>
      </c>
      <c r="E53" s="10">
        <f>('Deaths total'!E53/'Cohort sizes'!E53)*'Cohort sizes'!E53</f>
        <v>594</v>
      </c>
      <c r="F53" s="10">
        <f>('Deaths total'!F53/'Cohort sizes'!F53)*'Cohort sizes'!F53</f>
        <v>643</v>
      </c>
      <c r="G53" s="10">
        <f>('Deaths total'!G53/'Cohort sizes'!G53)*'Cohort sizes'!G53</f>
        <v>566</v>
      </c>
      <c r="H53" s="10">
        <f>('Deaths total'!H53/'Cohort sizes'!H53)*'Cohort sizes'!H53</f>
        <v>548</v>
      </c>
      <c r="I53" s="10">
        <f>('Deaths total'!I53/'Cohort sizes'!I53)*'Cohort sizes'!I53</f>
        <v>526</v>
      </c>
      <c r="J53" s="10">
        <f>('Deaths total'!J53/'Cohort sizes'!J53)*'Cohort sizes'!J53</f>
        <v>510</v>
      </c>
      <c r="K53" s="10">
        <f>('Deaths total'!K53/'Cohort sizes'!K53)*'Cohort sizes'!K53</f>
        <v>517</v>
      </c>
      <c r="L53" s="10">
        <f>('Deaths total'!L53/'Cohort sizes'!L53)*'Cohort sizes'!L53</f>
        <v>575</v>
      </c>
      <c r="M53" s="10">
        <f>('Deaths total'!M53/'Cohort sizes'!M53)*'Cohort sizes'!M53</f>
        <v>620</v>
      </c>
      <c r="N53" s="10">
        <f>('Deaths total'!N53/'Cohort sizes'!N53)*'Cohort sizes'!N53</f>
        <v>520</v>
      </c>
      <c r="O53" s="10">
        <f>('Deaths total'!O53/'Cohort sizes'!O53)*'Cohort sizes'!O53</f>
        <v>505.99999999999994</v>
      </c>
      <c r="P53" s="10">
        <f>('Deaths total'!P53/'Cohort sizes'!P53)*'Cohort sizes'!P53</f>
        <v>381.12655445602161</v>
      </c>
    </row>
    <row r="54" spans="1:16" x14ac:dyDescent="0.25">
      <c r="A54" s="3">
        <v>51</v>
      </c>
      <c r="B54" s="10">
        <f>('Deaths total'!B54/'Cohort sizes'!B54)*'Cohort sizes'!B54</f>
        <v>706</v>
      </c>
      <c r="C54" s="10">
        <f>('Deaths total'!C54/'Cohort sizes'!C54)*'Cohort sizes'!C54</f>
        <v>709</v>
      </c>
      <c r="D54" s="10">
        <f>('Deaths total'!D54/'Cohort sizes'!D54)*'Cohort sizes'!D54</f>
        <v>669</v>
      </c>
      <c r="E54" s="10">
        <f>('Deaths total'!E54/'Cohort sizes'!E54)*'Cohort sizes'!E54</f>
        <v>689</v>
      </c>
      <c r="F54" s="10">
        <f>('Deaths total'!F54/'Cohort sizes'!F54)*'Cohort sizes'!F54</f>
        <v>629</v>
      </c>
      <c r="G54" s="10">
        <f>('Deaths total'!G54/'Cohort sizes'!G54)*'Cohort sizes'!G54</f>
        <v>701</v>
      </c>
      <c r="H54" s="10">
        <f>('Deaths total'!H54/'Cohort sizes'!H54)*'Cohort sizes'!H54</f>
        <v>683</v>
      </c>
      <c r="I54" s="10">
        <f>('Deaths total'!I54/'Cohort sizes'!I54)*'Cohort sizes'!I54</f>
        <v>563</v>
      </c>
      <c r="J54" s="10">
        <f>('Deaths total'!J54/'Cohort sizes'!J54)*'Cohort sizes'!J54</f>
        <v>617</v>
      </c>
      <c r="K54" s="10">
        <f>('Deaths total'!K54/'Cohort sizes'!K54)*'Cohort sizes'!K54</f>
        <v>583</v>
      </c>
      <c r="L54" s="10">
        <f>('Deaths total'!L54/'Cohort sizes'!L54)*'Cohort sizes'!L54</f>
        <v>671</v>
      </c>
      <c r="M54" s="10">
        <f>('Deaths total'!M54/'Cohort sizes'!M54)*'Cohort sizes'!M54</f>
        <v>637</v>
      </c>
      <c r="N54" s="10">
        <f>('Deaths total'!N54/'Cohort sizes'!N54)*'Cohort sizes'!N54</f>
        <v>640</v>
      </c>
      <c r="O54" s="10">
        <f>('Deaths total'!O54/'Cohort sizes'!O54)*'Cohort sizes'!O54</f>
        <v>552</v>
      </c>
      <c r="P54" s="10">
        <f>('Deaths total'!P54/'Cohort sizes'!P54)*'Cohort sizes'!P54</f>
        <v>453.21328158637937</v>
      </c>
    </row>
    <row r="55" spans="1:16" x14ac:dyDescent="0.25">
      <c r="A55" s="3">
        <v>52</v>
      </c>
      <c r="B55" s="10">
        <f>('Deaths total'!B55/'Cohort sizes'!B55)*'Cohort sizes'!B55</f>
        <v>764</v>
      </c>
      <c r="C55" s="10">
        <f>('Deaths total'!C55/'Cohort sizes'!C55)*'Cohort sizes'!C55</f>
        <v>729</v>
      </c>
      <c r="D55" s="10">
        <f>('Deaths total'!D55/'Cohort sizes'!D55)*'Cohort sizes'!D55</f>
        <v>744</v>
      </c>
      <c r="E55" s="10">
        <f>('Deaths total'!E55/'Cohort sizes'!E55)*'Cohort sizes'!E55</f>
        <v>714</v>
      </c>
      <c r="F55" s="10">
        <f>('Deaths total'!F55/'Cohort sizes'!F55)*'Cohort sizes'!F55</f>
        <v>684</v>
      </c>
      <c r="G55" s="10">
        <f>('Deaths total'!G55/'Cohort sizes'!G55)*'Cohort sizes'!G55</f>
        <v>690</v>
      </c>
      <c r="H55" s="10">
        <f>('Deaths total'!H55/'Cohort sizes'!H55)*'Cohort sizes'!H55</f>
        <v>740</v>
      </c>
      <c r="I55" s="10">
        <f>('Deaths total'!I55/'Cohort sizes'!I55)*'Cohort sizes'!I55</f>
        <v>676</v>
      </c>
      <c r="J55" s="10">
        <f>('Deaths total'!J55/'Cohort sizes'!J55)*'Cohort sizes'!J55</f>
        <v>627</v>
      </c>
      <c r="K55" s="10">
        <f>('Deaths total'!K55/'Cohort sizes'!K55)*'Cohort sizes'!K55</f>
        <v>639</v>
      </c>
      <c r="L55" s="10">
        <f>('Deaths total'!L55/'Cohort sizes'!L55)*'Cohort sizes'!L55</f>
        <v>682</v>
      </c>
      <c r="M55" s="10">
        <f>('Deaths total'!M55/'Cohort sizes'!M55)*'Cohort sizes'!M55</f>
        <v>677</v>
      </c>
      <c r="N55" s="10">
        <f>('Deaths total'!N55/'Cohort sizes'!N55)*'Cohort sizes'!N55</f>
        <v>705</v>
      </c>
      <c r="O55" s="10">
        <f>('Deaths total'!O55/'Cohort sizes'!O55)*'Cohort sizes'!O55</f>
        <v>650</v>
      </c>
      <c r="P55" s="10">
        <f>('Deaths total'!P55/'Cohort sizes'!P55)*'Cohort sizes'!P55</f>
        <v>548.54408562058688</v>
      </c>
    </row>
    <row r="56" spans="1:16" x14ac:dyDescent="0.25">
      <c r="A56" s="3">
        <v>53</v>
      </c>
      <c r="B56" s="10">
        <f>('Deaths total'!B56/'Cohort sizes'!B56)*'Cohort sizes'!B56</f>
        <v>788</v>
      </c>
      <c r="C56" s="10">
        <f>('Deaths total'!C56/'Cohort sizes'!C56)*'Cohort sizes'!C56</f>
        <v>831</v>
      </c>
      <c r="D56" s="10">
        <f>('Deaths total'!D56/'Cohort sizes'!D56)*'Cohort sizes'!D56</f>
        <v>836</v>
      </c>
      <c r="E56" s="10">
        <f>('Deaths total'!E56/'Cohort sizes'!E56)*'Cohort sizes'!E56</f>
        <v>843</v>
      </c>
      <c r="F56" s="10">
        <f>('Deaths total'!F56/'Cohort sizes'!F56)*'Cohort sizes'!F56</f>
        <v>808</v>
      </c>
      <c r="G56" s="10">
        <f>('Deaths total'!G56/'Cohort sizes'!G56)*'Cohort sizes'!G56</f>
        <v>746</v>
      </c>
      <c r="H56" s="10">
        <f>('Deaths total'!H56/'Cohort sizes'!H56)*'Cohort sizes'!H56</f>
        <v>787</v>
      </c>
      <c r="I56" s="10">
        <f>('Deaths total'!I56/'Cohort sizes'!I56)*'Cohort sizes'!I56</f>
        <v>753</v>
      </c>
      <c r="J56" s="10">
        <f>('Deaths total'!J56/'Cohort sizes'!J56)*'Cohort sizes'!J56</f>
        <v>739</v>
      </c>
      <c r="K56" s="10">
        <f>('Deaths total'!K56/'Cohort sizes'!K56)*'Cohort sizes'!K56</f>
        <v>713</v>
      </c>
      <c r="L56" s="10">
        <f>('Deaths total'!L56/'Cohort sizes'!L56)*'Cohort sizes'!L56</f>
        <v>729</v>
      </c>
      <c r="M56" s="10">
        <f>('Deaths total'!M56/'Cohort sizes'!M56)*'Cohort sizes'!M56</f>
        <v>753</v>
      </c>
      <c r="N56" s="10">
        <f>('Deaths total'!N56/'Cohort sizes'!N56)*'Cohort sizes'!N56</f>
        <v>756</v>
      </c>
      <c r="O56" s="10">
        <f>('Deaths total'!O56/'Cohort sizes'!O56)*'Cohort sizes'!O56</f>
        <v>750</v>
      </c>
      <c r="P56" s="10">
        <f>('Deaths total'!P56/'Cohort sizes'!P56)*'Cohort sizes'!P56</f>
        <v>637.18579833834065</v>
      </c>
    </row>
    <row r="57" spans="1:16" x14ac:dyDescent="0.25">
      <c r="A57" s="3">
        <v>54</v>
      </c>
      <c r="B57" s="10">
        <f>('Deaths total'!B57/'Cohort sizes'!B57)*'Cohort sizes'!B57</f>
        <v>910</v>
      </c>
      <c r="C57" s="10">
        <f>('Deaths total'!C57/'Cohort sizes'!C57)*'Cohort sizes'!C57</f>
        <v>864</v>
      </c>
      <c r="D57" s="10">
        <f>('Deaths total'!D57/'Cohort sizes'!D57)*'Cohort sizes'!D57</f>
        <v>873</v>
      </c>
      <c r="E57" s="10">
        <f>('Deaths total'!E57/'Cohort sizes'!E57)*'Cohort sizes'!E57</f>
        <v>888</v>
      </c>
      <c r="F57" s="10">
        <f>('Deaths total'!F57/'Cohort sizes'!F57)*'Cohort sizes'!F57</f>
        <v>883</v>
      </c>
      <c r="G57" s="10">
        <f>('Deaths total'!G57/'Cohort sizes'!G57)*'Cohort sizes'!G57</f>
        <v>868</v>
      </c>
      <c r="H57" s="10">
        <f>('Deaths total'!H57/'Cohort sizes'!H57)*'Cohort sizes'!H57</f>
        <v>867</v>
      </c>
      <c r="I57" s="10">
        <f>('Deaths total'!I57/'Cohort sizes'!I57)*'Cohort sizes'!I57</f>
        <v>875</v>
      </c>
      <c r="J57" s="10">
        <f>('Deaths total'!J57/'Cohort sizes'!J57)*'Cohort sizes'!J57</f>
        <v>856</v>
      </c>
      <c r="K57" s="10">
        <f>('Deaths total'!K57/'Cohort sizes'!K57)*'Cohort sizes'!K57</f>
        <v>754</v>
      </c>
      <c r="L57" s="10">
        <f>('Deaths total'!L57/'Cohort sizes'!L57)*'Cohort sizes'!L57</f>
        <v>765</v>
      </c>
      <c r="M57" s="10">
        <f>('Deaths total'!M57/'Cohort sizes'!M57)*'Cohort sizes'!M57</f>
        <v>822</v>
      </c>
      <c r="N57" s="10">
        <f>('Deaths total'!N57/'Cohort sizes'!N57)*'Cohort sizes'!N57</f>
        <v>823</v>
      </c>
      <c r="O57" s="10">
        <f>('Deaths total'!O57/'Cohort sizes'!O57)*'Cohort sizes'!O57</f>
        <v>745</v>
      </c>
      <c r="P57" s="10">
        <f>('Deaths total'!P57/'Cohort sizes'!P57)*'Cohort sizes'!P57</f>
        <v>741.81093934287514</v>
      </c>
    </row>
    <row r="58" spans="1:16" x14ac:dyDescent="0.25">
      <c r="A58" s="3">
        <v>55</v>
      </c>
      <c r="B58" s="10">
        <f>('Deaths total'!B58/'Cohort sizes'!B58)*'Cohort sizes'!B58</f>
        <v>988</v>
      </c>
      <c r="C58" s="10">
        <f>('Deaths total'!C58/'Cohort sizes'!C58)*'Cohort sizes'!C58</f>
        <v>947</v>
      </c>
      <c r="D58" s="10">
        <f>('Deaths total'!D58/'Cohort sizes'!D58)*'Cohort sizes'!D58</f>
        <v>931</v>
      </c>
      <c r="E58" s="10">
        <f>('Deaths total'!E58/'Cohort sizes'!E58)*'Cohort sizes'!E58</f>
        <v>938</v>
      </c>
      <c r="F58" s="10">
        <f>('Deaths total'!F58/'Cohort sizes'!F58)*'Cohort sizes'!F58</f>
        <v>922</v>
      </c>
      <c r="G58" s="10">
        <f>('Deaths total'!G58/'Cohort sizes'!G58)*'Cohort sizes'!G58</f>
        <v>950</v>
      </c>
      <c r="H58" s="10">
        <f>('Deaths total'!H58/'Cohort sizes'!H58)*'Cohort sizes'!H58</f>
        <v>925</v>
      </c>
      <c r="I58" s="10">
        <f>('Deaths total'!I58/'Cohort sizes'!I58)*'Cohort sizes'!I58</f>
        <v>947</v>
      </c>
      <c r="J58" s="10">
        <f>('Deaths total'!J58/'Cohort sizes'!J58)*'Cohort sizes'!J58</f>
        <v>895</v>
      </c>
      <c r="K58" s="10">
        <f>('Deaths total'!K58/'Cohort sizes'!K58)*'Cohort sizes'!K58</f>
        <v>886</v>
      </c>
      <c r="L58" s="10">
        <f>('Deaths total'!L58/'Cohort sizes'!L58)*'Cohort sizes'!L58</f>
        <v>840</v>
      </c>
      <c r="M58" s="10">
        <f>('Deaths total'!M58/'Cohort sizes'!M58)*'Cohort sizes'!M58</f>
        <v>918</v>
      </c>
      <c r="N58" s="10">
        <f>('Deaths total'!N58/'Cohort sizes'!N58)*'Cohort sizes'!N58</f>
        <v>911</v>
      </c>
      <c r="O58" s="10">
        <f>('Deaths total'!O58/'Cohort sizes'!O58)*'Cohort sizes'!O58</f>
        <v>835</v>
      </c>
      <c r="P58" s="10">
        <f>('Deaths total'!P58/'Cohort sizes'!P58)*'Cohort sizes'!P58</f>
        <v>825.45885766623758</v>
      </c>
    </row>
    <row r="59" spans="1:16" x14ac:dyDescent="0.25">
      <c r="A59" s="3">
        <v>56</v>
      </c>
      <c r="B59" s="10">
        <f>('Deaths total'!B59/'Cohort sizes'!B59)*'Cohort sizes'!B59</f>
        <v>1073</v>
      </c>
      <c r="C59" s="10">
        <f>('Deaths total'!C59/'Cohort sizes'!C59)*'Cohort sizes'!C59</f>
        <v>1069</v>
      </c>
      <c r="D59" s="10">
        <f>('Deaths total'!D59/'Cohort sizes'!D59)*'Cohort sizes'!D59</f>
        <v>999</v>
      </c>
      <c r="E59" s="10">
        <f>('Deaths total'!E59/'Cohort sizes'!E59)*'Cohort sizes'!E59</f>
        <v>1036</v>
      </c>
      <c r="F59" s="10">
        <f>('Deaths total'!F59/'Cohort sizes'!F59)*'Cohort sizes'!F59</f>
        <v>949</v>
      </c>
      <c r="G59" s="10">
        <f>('Deaths total'!G59/'Cohort sizes'!G59)*'Cohort sizes'!G59</f>
        <v>974.99999999999989</v>
      </c>
      <c r="H59" s="10">
        <f>('Deaths total'!H59/'Cohort sizes'!H59)*'Cohort sizes'!H59</f>
        <v>1081</v>
      </c>
      <c r="I59" s="10">
        <f>('Deaths total'!I59/'Cohort sizes'!I59)*'Cohort sizes'!I59</f>
        <v>927</v>
      </c>
      <c r="J59" s="10">
        <f>('Deaths total'!J59/'Cohort sizes'!J59)*'Cohort sizes'!J59</f>
        <v>977</v>
      </c>
      <c r="K59" s="10">
        <f>('Deaths total'!K59/'Cohort sizes'!K59)*'Cohort sizes'!K59</f>
        <v>950</v>
      </c>
      <c r="L59" s="10">
        <f>('Deaths total'!L59/'Cohort sizes'!L59)*'Cohort sizes'!L59</f>
        <v>928</v>
      </c>
      <c r="M59" s="10">
        <f>('Deaths total'!M59/'Cohort sizes'!M59)*'Cohort sizes'!M59</f>
        <v>1109</v>
      </c>
      <c r="N59" s="10">
        <f>('Deaths total'!N59/'Cohort sizes'!N59)*'Cohort sizes'!N59</f>
        <v>982</v>
      </c>
      <c r="O59" s="10">
        <f>('Deaths total'!O59/'Cohort sizes'!O59)*'Cohort sizes'!O59</f>
        <v>896</v>
      </c>
      <c r="P59" s="10">
        <f>('Deaths total'!P59/'Cohort sizes'!P59)*'Cohort sizes'!P59</f>
        <v>867.66694962380245</v>
      </c>
    </row>
    <row r="60" spans="1:16" x14ac:dyDescent="0.25">
      <c r="A60" s="3">
        <v>57</v>
      </c>
      <c r="B60" s="10">
        <f>('Deaths total'!B60/'Cohort sizes'!B60)*'Cohort sizes'!B60</f>
        <v>1110</v>
      </c>
      <c r="C60" s="10">
        <f>('Deaths total'!C60/'Cohort sizes'!C60)*'Cohort sizes'!C60</f>
        <v>1099</v>
      </c>
      <c r="D60" s="10">
        <f>('Deaths total'!D60/'Cohort sizes'!D60)*'Cohort sizes'!D60</f>
        <v>1152</v>
      </c>
      <c r="E60" s="10">
        <f>('Deaths total'!E60/'Cohort sizes'!E60)*'Cohort sizes'!E60</f>
        <v>1129</v>
      </c>
      <c r="F60" s="10">
        <f>('Deaths total'!F60/'Cohort sizes'!F60)*'Cohort sizes'!F60</f>
        <v>1062</v>
      </c>
      <c r="G60" s="10">
        <f>('Deaths total'!G60/'Cohort sizes'!G60)*'Cohort sizes'!G60</f>
        <v>1061</v>
      </c>
      <c r="H60" s="10">
        <f>('Deaths total'!H60/'Cohort sizes'!H60)*'Cohort sizes'!H60</f>
        <v>1155</v>
      </c>
      <c r="I60" s="10">
        <f>('Deaths total'!I60/'Cohort sizes'!I60)*'Cohort sizes'!I60</f>
        <v>1018.9999999999999</v>
      </c>
      <c r="J60" s="10">
        <f>('Deaths total'!J60/'Cohort sizes'!J60)*'Cohort sizes'!J60</f>
        <v>1128</v>
      </c>
      <c r="K60" s="10">
        <f>('Deaths total'!K60/'Cohort sizes'!K60)*'Cohort sizes'!K60</f>
        <v>1044</v>
      </c>
      <c r="L60" s="10">
        <f>('Deaths total'!L60/'Cohort sizes'!L60)*'Cohort sizes'!L60</f>
        <v>981</v>
      </c>
      <c r="M60" s="10">
        <f>('Deaths total'!M60/'Cohort sizes'!M60)*'Cohort sizes'!M60</f>
        <v>1136</v>
      </c>
      <c r="N60" s="10">
        <f>('Deaths total'!N60/'Cohort sizes'!N60)*'Cohort sizes'!N60</f>
        <v>1061</v>
      </c>
      <c r="O60" s="10">
        <f>('Deaths total'!O60/'Cohort sizes'!O60)*'Cohort sizes'!O60</f>
        <v>1068</v>
      </c>
      <c r="P60" s="10">
        <f>('Deaths total'!P60/'Cohort sizes'!P60)*'Cohort sizes'!P60</f>
        <v>973.93915012729417</v>
      </c>
    </row>
    <row r="61" spans="1:16" x14ac:dyDescent="0.25">
      <c r="A61" s="3">
        <v>58</v>
      </c>
      <c r="B61" s="10">
        <f>('Deaths total'!B61/'Cohort sizes'!B61)*'Cohort sizes'!B61</f>
        <v>1213</v>
      </c>
      <c r="C61" s="10">
        <f>('Deaths total'!C61/'Cohort sizes'!C61)*'Cohort sizes'!C61</f>
        <v>1242</v>
      </c>
      <c r="D61" s="10">
        <f>('Deaths total'!D61/'Cohort sizes'!D61)*'Cohort sizes'!D61</f>
        <v>1215</v>
      </c>
      <c r="E61" s="10">
        <f>('Deaths total'!E61/'Cohort sizes'!E61)*'Cohort sizes'!E61</f>
        <v>1158</v>
      </c>
      <c r="F61" s="10">
        <f>('Deaths total'!F61/'Cohort sizes'!F61)*'Cohort sizes'!F61</f>
        <v>1137</v>
      </c>
      <c r="G61" s="10">
        <f>('Deaths total'!G61/'Cohort sizes'!G61)*'Cohort sizes'!G61</f>
        <v>1200</v>
      </c>
      <c r="H61" s="10">
        <f>('Deaths total'!H61/'Cohort sizes'!H61)*'Cohort sizes'!H61</f>
        <v>1136</v>
      </c>
      <c r="I61" s="10">
        <f>('Deaths total'!I61/'Cohort sizes'!I61)*'Cohort sizes'!I61</f>
        <v>1201</v>
      </c>
      <c r="J61" s="10">
        <f>('Deaths total'!J61/'Cohort sizes'!J61)*'Cohort sizes'!J61</f>
        <v>1157</v>
      </c>
      <c r="K61" s="10">
        <f>('Deaths total'!K61/'Cohort sizes'!K61)*'Cohort sizes'!K61</f>
        <v>1143</v>
      </c>
      <c r="L61" s="10">
        <f>('Deaths total'!L61/'Cohort sizes'!L61)*'Cohort sizes'!L61</f>
        <v>1142</v>
      </c>
      <c r="M61" s="10">
        <f>('Deaths total'!M61/'Cohort sizes'!M61)*'Cohort sizes'!M61</f>
        <v>1246</v>
      </c>
      <c r="N61" s="10">
        <f>('Deaths total'!N61/'Cohort sizes'!N61)*'Cohort sizes'!N61</f>
        <v>1235</v>
      </c>
      <c r="O61" s="10">
        <f>('Deaths total'!O61/'Cohort sizes'!O61)*'Cohort sizes'!O61</f>
        <v>1173</v>
      </c>
      <c r="P61" s="10">
        <f>('Deaths total'!P61/'Cohort sizes'!P61)*'Cohort sizes'!P61</f>
        <v>1107.2626532672937</v>
      </c>
    </row>
    <row r="62" spans="1:16" x14ac:dyDescent="0.25">
      <c r="A62" s="3">
        <v>59</v>
      </c>
      <c r="B62" s="10">
        <f>('Deaths total'!B62/'Cohort sizes'!B62)*'Cohort sizes'!B62</f>
        <v>1305</v>
      </c>
      <c r="C62" s="10">
        <f>('Deaths total'!C62/'Cohort sizes'!C62)*'Cohort sizes'!C62</f>
        <v>1278</v>
      </c>
      <c r="D62" s="10">
        <f>('Deaths total'!D62/'Cohort sizes'!D62)*'Cohort sizes'!D62</f>
        <v>1345</v>
      </c>
      <c r="E62" s="10">
        <f>('Deaths total'!E62/'Cohort sizes'!E62)*'Cohort sizes'!E62</f>
        <v>1297</v>
      </c>
      <c r="F62" s="10">
        <f>('Deaths total'!F62/'Cohort sizes'!F62)*'Cohort sizes'!F62</f>
        <v>1265</v>
      </c>
      <c r="G62" s="10">
        <f>('Deaths total'!G62/'Cohort sizes'!G62)*'Cohort sizes'!G62</f>
        <v>1274</v>
      </c>
      <c r="H62" s="10">
        <f>('Deaths total'!H62/'Cohort sizes'!H62)*'Cohort sizes'!H62</f>
        <v>1267</v>
      </c>
      <c r="I62" s="10">
        <f>('Deaths total'!I62/'Cohort sizes'!I62)*'Cohort sizes'!I62</f>
        <v>1251</v>
      </c>
      <c r="J62" s="10">
        <f>('Deaths total'!J62/'Cohort sizes'!J62)*'Cohort sizes'!J62</f>
        <v>1312</v>
      </c>
      <c r="K62" s="10">
        <f>('Deaths total'!K62/'Cohort sizes'!K62)*'Cohort sizes'!K62</f>
        <v>1244</v>
      </c>
      <c r="L62" s="10">
        <f>('Deaths total'!L62/'Cohort sizes'!L62)*'Cohort sizes'!L62</f>
        <v>1258</v>
      </c>
      <c r="M62" s="10">
        <f>('Deaths total'!M62/'Cohort sizes'!M62)*'Cohort sizes'!M62</f>
        <v>1372</v>
      </c>
      <c r="N62" s="10">
        <f>('Deaths total'!N62/'Cohort sizes'!N62)*'Cohort sizes'!N62</f>
        <v>1244</v>
      </c>
      <c r="O62" s="10">
        <f>('Deaths total'!O62/'Cohort sizes'!O62)*'Cohort sizes'!O62</f>
        <v>1306</v>
      </c>
      <c r="P62" s="10">
        <f>('Deaths total'!P62/'Cohort sizes'!P62)*'Cohort sizes'!P62</f>
        <v>1272.9076067019932</v>
      </c>
    </row>
    <row r="63" spans="1:16" x14ac:dyDescent="0.25">
      <c r="A63" s="3">
        <v>60</v>
      </c>
      <c r="B63" s="10">
        <f>('Deaths total'!B63/'Cohort sizes'!B63)*'Cohort sizes'!B63</f>
        <v>1450</v>
      </c>
      <c r="C63" s="10">
        <f>('Deaths total'!C63/'Cohort sizes'!C63)*'Cohort sizes'!C63</f>
        <v>1323</v>
      </c>
      <c r="D63" s="10">
        <f>('Deaths total'!D63/'Cohort sizes'!D63)*'Cohort sizes'!D63</f>
        <v>1386</v>
      </c>
      <c r="E63" s="10">
        <f>('Deaths total'!E63/'Cohort sizes'!E63)*'Cohort sizes'!E63</f>
        <v>1427</v>
      </c>
      <c r="F63" s="10">
        <f>('Deaths total'!F63/'Cohort sizes'!F63)*'Cohort sizes'!F63</f>
        <v>1356</v>
      </c>
      <c r="G63" s="10">
        <f>('Deaths total'!G63/'Cohort sizes'!G63)*'Cohort sizes'!G63</f>
        <v>1386</v>
      </c>
      <c r="H63" s="10">
        <f>('Deaths total'!H63/'Cohort sizes'!H63)*'Cohort sizes'!H63</f>
        <v>1385</v>
      </c>
      <c r="I63" s="10">
        <f>('Deaths total'!I63/'Cohort sizes'!I63)*'Cohort sizes'!I63</f>
        <v>1398</v>
      </c>
      <c r="J63" s="10">
        <f>('Deaths total'!J63/'Cohort sizes'!J63)*'Cohort sizes'!J63</f>
        <v>1396</v>
      </c>
      <c r="K63" s="10">
        <f>('Deaths total'!K63/'Cohort sizes'!K63)*'Cohort sizes'!K63</f>
        <v>1346</v>
      </c>
      <c r="L63" s="10">
        <f>('Deaths total'!L63/'Cohort sizes'!L63)*'Cohort sizes'!L63</f>
        <v>1375</v>
      </c>
      <c r="M63" s="10">
        <f>('Deaths total'!M63/'Cohort sizes'!M63)*'Cohort sizes'!M63</f>
        <v>1479</v>
      </c>
      <c r="N63" s="10">
        <f>('Deaths total'!N63/'Cohort sizes'!N63)*'Cohort sizes'!N63</f>
        <v>1405</v>
      </c>
      <c r="O63" s="10">
        <f>('Deaths total'!O63/'Cohort sizes'!O63)*'Cohort sizes'!O63</f>
        <v>1396</v>
      </c>
      <c r="P63" s="10">
        <f>('Deaths total'!P63/'Cohort sizes'!P63)*'Cohort sizes'!P63</f>
        <v>1464.8198776063678</v>
      </c>
    </row>
    <row r="64" spans="1:16" x14ac:dyDescent="0.25">
      <c r="A64" s="3">
        <v>61</v>
      </c>
      <c r="B64" s="10">
        <f>('Deaths total'!B64/'Cohort sizes'!B64)*'Cohort sizes'!B64</f>
        <v>1532</v>
      </c>
      <c r="C64" s="10">
        <f>('Deaths total'!C64/'Cohort sizes'!C64)*'Cohort sizes'!C64</f>
        <v>1448</v>
      </c>
      <c r="D64" s="10">
        <f>('Deaths total'!D64/'Cohort sizes'!D64)*'Cohort sizes'!D64</f>
        <v>1458</v>
      </c>
      <c r="E64" s="10">
        <f>('Deaths total'!E64/'Cohort sizes'!E64)*'Cohort sizes'!E64</f>
        <v>1477</v>
      </c>
      <c r="F64" s="10">
        <f>('Deaths total'!F64/'Cohort sizes'!F64)*'Cohort sizes'!F64</f>
        <v>1494</v>
      </c>
      <c r="G64" s="10">
        <f>('Deaths total'!G64/'Cohort sizes'!G64)*'Cohort sizes'!G64</f>
        <v>1512</v>
      </c>
      <c r="H64" s="10">
        <f>('Deaths total'!H64/'Cohort sizes'!H64)*'Cohort sizes'!H64</f>
        <v>1465</v>
      </c>
      <c r="I64" s="10">
        <f>('Deaths total'!I64/'Cohort sizes'!I64)*'Cohort sizes'!I64</f>
        <v>1466</v>
      </c>
      <c r="J64" s="10">
        <f>('Deaths total'!J64/'Cohort sizes'!J64)*'Cohort sizes'!J64</f>
        <v>1478</v>
      </c>
      <c r="K64" s="10">
        <f>('Deaths total'!K64/'Cohort sizes'!K64)*'Cohort sizes'!K64</f>
        <v>1421</v>
      </c>
      <c r="L64" s="10">
        <f>('Deaths total'!L64/'Cohort sizes'!L64)*'Cohort sizes'!L64</f>
        <v>1508</v>
      </c>
      <c r="M64" s="10">
        <f>('Deaths total'!M64/'Cohort sizes'!M64)*'Cohort sizes'!M64</f>
        <v>1531</v>
      </c>
      <c r="N64" s="10">
        <f>('Deaths total'!N64/'Cohort sizes'!N64)*'Cohort sizes'!N64</f>
        <v>1473</v>
      </c>
      <c r="O64" s="10">
        <f>('Deaths total'!O64/'Cohort sizes'!O64)*'Cohort sizes'!O64</f>
        <v>1466</v>
      </c>
      <c r="P64" s="10">
        <f>('Deaths total'!P64/'Cohort sizes'!P64)*'Cohort sizes'!P64</f>
        <v>1602.1364234087482</v>
      </c>
    </row>
    <row r="65" spans="1:16" x14ac:dyDescent="0.25">
      <c r="A65" s="3">
        <v>62</v>
      </c>
      <c r="B65" s="10">
        <f>('Deaths total'!B65/'Cohort sizes'!B65)*'Cohort sizes'!B65</f>
        <v>1791.9999999999998</v>
      </c>
      <c r="C65" s="10">
        <f>('Deaths total'!C65/'Cohort sizes'!C65)*'Cohort sizes'!C65</f>
        <v>1603</v>
      </c>
      <c r="D65" s="10">
        <f>('Deaths total'!D65/'Cohort sizes'!D65)*'Cohort sizes'!D65</f>
        <v>1644</v>
      </c>
      <c r="E65" s="10">
        <f>('Deaths total'!E65/'Cohort sizes'!E65)*'Cohort sizes'!E65</f>
        <v>1582</v>
      </c>
      <c r="F65" s="10">
        <f>('Deaths total'!F65/'Cohort sizes'!F65)*'Cohort sizes'!F65</f>
        <v>1590</v>
      </c>
      <c r="G65" s="10">
        <f>('Deaths total'!G65/'Cohort sizes'!G65)*'Cohort sizes'!G65</f>
        <v>1607</v>
      </c>
      <c r="H65" s="10">
        <f>('Deaths total'!H65/'Cohort sizes'!H65)*'Cohort sizes'!H65</f>
        <v>1667</v>
      </c>
      <c r="I65" s="10">
        <f>('Deaths total'!I65/'Cohort sizes'!I65)*'Cohort sizes'!I65</f>
        <v>1593</v>
      </c>
      <c r="J65" s="10">
        <f>('Deaths total'!J65/'Cohort sizes'!J65)*'Cohort sizes'!J65</f>
        <v>1612</v>
      </c>
      <c r="K65" s="10">
        <f>('Deaths total'!K65/'Cohort sizes'!K65)*'Cohort sizes'!K65</f>
        <v>1537</v>
      </c>
      <c r="L65" s="10">
        <f>('Deaths total'!L65/'Cohort sizes'!L65)*'Cohort sizes'!L65</f>
        <v>1587</v>
      </c>
      <c r="M65" s="10">
        <f>('Deaths total'!M65/'Cohort sizes'!M65)*'Cohort sizes'!M65</f>
        <v>1762</v>
      </c>
      <c r="N65" s="10">
        <f>('Deaths total'!N65/'Cohort sizes'!N65)*'Cohort sizes'!N65</f>
        <v>1626</v>
      </c>
      <c r="O65" s="10">
        <f>('Deaths total'!O65/'Cohort sizes'!O65)*'Cohort sizes'!O65</f>
        <v>1593</v>
      </c>
      <c r="P65" s="10">
        <f>('Deaths total'!P65/'Cohort sizes'!P65)*'Cohort sizes'!P65</f>
        <v>1703.3511972799647</v>
      </c>
    </row>
    <row r="66" spans="1:16" x14ac:dyDescent="0.25">
      <c r="A66" s="3">
        <v>63</v>
      </c>
      <c r="B66" s="10">
        <f>('Deaths total'!B66/'Cohort sizes'!B66)*'Cohort sizes'!B66</f>
        <v>2134</v>
      </c>
      <c r="C66" s="10">
        <f>('Deaths total'!C66/'Cohort sizes'!C66)*'Cohort sizes'!C66</f>
        <v>1928</v>
      </c>
      <c r="D66" s="10">
        <f>('Deaths total'!D66/'Cohort sizes'!D66)*'Cohort sizes'!D66</f>
        <v>1817</v>
      </c>
      <c r="E66" s="10">
        <f>('Deaths total'!E66/'Cohort sizes'!E66)*'Cohort sizes'!E66</f>
        <v>1757</v>
      </c>
      <c r="F66" s="10">
        <f>('Deaths total'!F66/'Cohort sizes'!F66)*'Cohort sizes'!F66</f>
        <v>1646.0000000000002</v>
      </c>
      <c r="G66" s="10">
        <f>('Deaths total'!G66/'Cohort sizes'!G66)*'Cohort sizes'!G66</f>
        <v>1777</v>
      </c>
      <c r="H66" s="10">
        <f>('Deaths total'!H66/'Cohort sizes'!H66)*'Cohort sizes'!H66</f>
        <v>1763</v>
      </c>
      <c r="I66" s="10">
        <f>('Deaths total'!I66/'Cohort sizes'!I66)*'Cohort sizes'!I66</f>
        <v>1718.9999999999998</v>
      </c>
      <c r="J66" s="10">
        <f>('Deaths total'!J66/'Cohort sizes'!J66)*'Cohort sizes'!J66</f>
        <v>1705.9999999999998</v>
      </c>
      <c r="K66" s="10">
        <f>('Deaths total'!K66/'Cohort sizes'!K66)*'Cohort sizes'!K66</f>
        <v>1623</v>
      </c>
      <c r="L66" s="10">
        <f>('Deaths total'!L66/'Cohort sizes'!L66)*'Cohort sizes'!L66</f>
        <v>1832.9999999999998</v>
      </c>
      <c r="M66" s="10">
        <f>('Deaths total'!M66/'Cohort sizes'!M66)*'Cohort sizes'!M66</f>
        <v>1797</v>
      </c>
      <c r="N66" s="10">
        <f>('Deaths total'!N66/'Cohort sizes'!N66)*'Cohort sizes'!N66</f>
        <v>1796</v>
      </c>
      <c r="O66" s="10">
        <f>('Deaths total'!O66/'Cohort sizes'!O66)*'Cohort sizes'!O66</f>
        <v>1776</v>
      </c>
      <c r="P66" s="10">
        <f>('Deaths total'!P66/'Cohort sizes'!P66)*'Cohort sizes'!P66</f>
        <v>1848.7587103059936</v>
      </c>
    </row>
    <row r="67" spans="1:16" x14ac:dyDescent="0.25">
      <c r="A67" s="3">
        <v>64</v>
      </c>
      <c r="B67" s="10">
        <f>('Deaths total'!B67/'Cohort sizes'!B67)*'Cohort sizes'!B67</f>
        <v>1839</v>
      </c>
      <c r="C67" s="10">
        <f>('Deaths total'!C67/'Cohort sizes'!C67)*'Cohort sizes'!C67</f>
        <v>2172</v>
      </c>
      <c r="D67" s="10">
        <f>('Deaths total'!D67/'Cohort sizes'!D67)*'Cohort sizes'!D67</f>
        <v>2088</v>
      </c>
      <c r="E67" s="10">
        <f>('Deaths total'!E67/'Cohort sizes'!E67)*'Cohort sizes'!E67</f>
        <v>1937</v>
      </c>
      <c r="F67" s="10">
        <f>('Deaths total'!F67/'Cohort sizes'!F67)*'Cohort sizes'!F67</f>
        <v>1794</v>
      </c>
      <c r="G67" s="10">
        <f>('Deaths total'!G67/'Cohort sizes'!G67)*'Cohort sizes'!G67</f>
        <v>1782</v>
      </c>
      <c r="H67" s="10">
        <f>('Deaths total'!H67/'Cohort sizes'!H67)*'Cohort sizes'!H67</f>
        <v>1778</v>
      </c>
      <c r="I67" s="10">
        <f>('Deaths total'!I67/'Cohort sizes'!I67)*'Cohort sizes'!I67</f>
        <v>1795</v>
      </c>
      <c r="J67" s="10">
        <f>('Deaths total'!J67/'Cohort sizes'!J67)*'Cohort sizes'!J67</f>
        <v>1866</v>
      </c>
      <c r="K67" s="10">
        <f>('Deaths total'!K67/'Cohort sizes'!K67)*'Cohort sizes'!K67</f>
        <v>1811.0000000000002</v>
      </c>
      <c r="L67" s="10">
        <f>('Deaths total'!L67/'Cohort sizes'!L67)*'Cohort sizes'!L67</f>
        <v>1948.9999999999998</v>
      </c>
      <c r="M67" s="10">
        <f>('Deaths total'!M67/'Cohort sizes'!M67)*'Cohort sizes'!M67</f>
        <v>1994</v>
      </c>
      <c r="N67" s="10">
        <f>('Deaths total'!N67/'Cohort sizes'!N67)*'Cohort sizes'!N67</f>
        <v>1889</v>
      </c>
      <c r="O67" s="10">
        <f>('Deaths total'!O67/'Cohort sizes'!O67)*'Cohort sizes'!O67</f>
        <v>1947</v>
      </c>
      <c r="P67" s="10">
        <f>('Deaths total'!P67/'Cohort sizes'!P67)*'Cohort sizes'!P67</f>
        <v>2018.4992167802927</v>
      </c>
    </row>
    <row r="68" spans="1:16" x14ac:dyDescent="0.25">
      <c r="A68" s="3">
        <v>65</v>
      </c>
      <c r="B68" s="10">
        <f>('Deaths total'!B68/'Cohort sizes'!B68)*'Cohort sizes'!B68</f>
        <v>1942</v>
      </c>
      <c r="C68" s="10">
        <f>('Deaths total'!C68/'Cohort sizes'!C68)*'Cohort sizes'!C68</f>
        <v>1960</v>
      </c>
      <c r="D68" s="10">
        <f>('Deaths total'!D68/'Cohort sizes'!D68)*'Cohort sizes'!D68</f>
        <v>2412</v>
      </c>
      <c r="E68" s="10">
        <f>('Deaths total'!E68/'Cohort sizes'!E68)*'Cohort sizes'!E68</f>
        <v>2231</v>
      </c>
      <c r="F68" s="10">
        <f>('Deaths total'!F68/'Cohort sizes'!F68)*'Cohort sizes'!F68</f>
        <v>2030.9999999999998</v>
      </c>
      <c r="G68" s="10">
        <f>('Deaths total'!G68/'Cohort sizes'!G68)*'Cohort sizes'!G68</f>
        <v>2076</v>
      </c>
      <c r="H68" s="10">
        <f>('Deaths total'!H68/'Cohort sizes'!H68)*'Cohort sizes'!H68</f>
        <v>2028.9999999999998</v>
      </c>
      <c r="I68" s="10">
        <f>('Deaths total'!I68/'Cohort sizes'!I68)*'Cohort sizes'!I68</f>
        <v>1868</v>
      </c>
      <c r="J68" s="10">
        <f>('Deaths total'!J68/'Cohort sizes'!J68)*'Cohort sizes'!J68</f>
        <v>1997</v>
      </c>
      <c r="K68" s="10">
        <f>('Deaths total'!K68/'Cohort sizes'!K68)*'Cohort sizes'!K68</f>
        <v>1940</v>
      </c>
      <c r="L68" s="10">
        <f>('Deaths total'!L68/'Cohort sizes'!L68)*'Cohort sizes'!L68</f>
        <v>1984.9999999999998</v>
      </c>
      <c r="M68" s="10">
        <f>('Deaths total'!M68/'Cohort sizes'!M68)*'Cohort sizes'!M68</f>
        <v>2218</v>
      </c>
      <c r="N68" s="10">
        <f>('Deaths total'!N68/'Cohort sizes'!N68)*'Cohort sizes'!N68</f>
        <v>2071</v>
      </c>
      <c r="O68" s="10">
        <f>('Deaths total'!O68/'Cohort sizes'!O68)*'Cohort sizes'!O68</f>
        <v>1995</v>
      </c>
      <c r="P68" s="10">
        <f>('Deaths total'!P68/'Cohort sizes'!P68)*'Cohort sizes'!P68</f>
        <v>2148.2967956564166</v>
      </c>
    </row>
    <row r="69" spans="1:16" x14ac:dyDescent="0.25">
      <c r="A69" s="3">
        <v>66</v>
      </c>
      <c r="B69" s="10">
        <f>('Deaths total'!B69/'Cohort sizes'!B69)*'Cohort sizes'!B69</f>
        <v>2083</v>
      </c>
      <c r="C69" s="10">
        <f>('Deaths total'!C69/'Cohort sizes'!C69)*'Cohort sizes'!C69</f>
        <v>2101</v>
      </c>
      <c r="D69" s="10">
        <f>('Deaths total'!D69/'Cohort sizes'!D69)*'Cohort sizes'!D69</f>
        <v>2141</v>
      </c>
      <c r="E69" s="10">
        <f>('Deaths total'!E69/'Cohort sizes'!E69)*'Cohort sizes'!E69</f>
        <v>2506</v>
      </c>
      <c r="F69" s="10">
        <f>('Deaths total'!F69/'Cohort sizes'!F69)*'Cohort sizes'!F69</f>
        <v>2208</v>
      </c>
      <c r="G69" s="10">
        <f>('Deaths total'!G69/'Cohort sizes'!G69)*'Cohort sizes'!G69</f>
        <v>2288</v>
      </c>
      <c r="H69" s="10">
        <f>('Deaths total'!H69/'Cohort sizes'!H69)*'Cohort sizes'!H69</f>
        <v>2107</v>
      </c>
      <c r="I69" s="10">
        <f>('Deaths total'!I69/'Cohort sizes'!I69)*'Cohort sizes'!I69</f>
        <v>2125</v>
      </c>
      <c r="J69" s="10">
        <f>('Deaths total'!J69/'Cohort sizes'!J69)*'Cohort sizes'!J69</f>
        <v>2182</v>
      </c>
      <c r="K69" s="10">
        <f>('Deaths total'!K69/'Cohort sizes'!K69)*'Cohort sizes'!K69</f>
        <v>2038.9999999999998</v>
      </c>
      <c r="L69" s="10">
        <f>('Deaths total'!L69/'Cohort sizes'!L69)*'Cohort sizes'!L69</f>
        <v>2195</v>
      </c>
      <c r="M69" s="10">
        <f>('Deaths total'!M69/'Cohort sizes'!M69)*'Cohort sizes'!M69</f>
        <v>2230</v>
      </c>
      <c r="N69" s="10">
        <f>('Deaths total'!N69/'Cohort sizes'!N69)*'Cohort sizes'!N69</f>
        <v>2165</v>
      </c>
      <c r="O69" s="10">
        <f>('Deaths total'!O69/'Cohort sizes'!O69)*'Cohort sizes'!O69</f>
        <v>2182</v>
      </c>
      <c r="P69" s="10">
        <f>('Deaths total'!P69/'Cohort sizes'!P69)*'Cohort sizes'!P69</f>
        <v>2232.7149184059303</v>
      </c>
    </row>
    <row r="70" spans="1:16" x14ac:dyDescent="0.25">
      <c r="A70" s="3">
        <v>67</v>
      </c>
      <c r="B70" s="10">
        <f>('Deaths total'!B70/'Cohort sizes'!B70)*'Cohort sizes'!B70</f>
        <v>1980</v>
      </c>
      <c r="C70" s="10">
        <f>('Deaths total'!C70/'Cohort sizes'!C70)*'Cohort sizes'!C70</f>
        <v>2028</v>
      </c>
      <c r="D70" s="10">
        <f>('Deaths total'!D70/'Cohort sizes'!D70)*'Cohort sizes'!D70</f>
        <v>2115</v>
      </c>
      <c r="E70" s="10">
        <f>('Deaths total'!E70/'Cohort sizes'!E70)*'Cohort sizes'!E70</f>
        <v>2281</v>
      </c>
      <c r="F70" s="10">
        <f>('Deaths total'!F70/'Cohort sizes'!F70)*'Cohort sizes'!F70</f>
        <v>2623</v>
      </c>
      <c r="G70" s="10">
        <f>('Deaths total'!G70/'Cohort sizes'!G70)*'Cohort sizes'!G70</f>
        <v>2546</v>
      </c>
      <c r="H70" s="10">
        <f>('Deaths total'!H70/'Cohort sizes'!H70)*'Cohort sizes'!H70</f>
        <v>2490</v>
      </c>
      <c r="I70" s="10">
        <f>('Deaths total'!I70/'Cohort sizes'!I70)*'Cohort sizes'!I70</f>
        <v>2225</v>
      </c>
      <c r="J70" s="10">
        <f>('Deaths total'!J70/'Cohort sizes'!J70)*'Cohort sizes'!J70</f>
        <v>2190</v>
      </c>
      <c r="K70" s="10">
        <f>('Deaths total'!K70/'Cohort sizes'!K70)*'Cohort sizes'!K70</f>
        <v>2174</v>
      </c>
      <c r="L70" s="10">
        <f>('Deaths total'!L70/'Cohort sizes'!L70)*'Cohort sizes'!L70</f>
        <v>2403</v>
      </c>
      <c r="M70" s="10">
        <f>('Deaths total'!M70/'Cohort sizes'!M70)*'Cohort sizes'!M70</f>
        <v>2469</v>
      </c>
      <c r="N70" s="10">
        <f>('Deaths total'!N70/'Cohort sizes'!N70)*'Cohort sizes'!N70</f>
        <v>2420</v>
      </c>
      <c r="O70" s="10">
        <f>('Deaths total'!O70/'Cohort sizes'!O70)*'Cohort sizes'!O70</f>
        <v>2435</v>
      </c>
      <c r="P70" s="10">
        <f>('Deaths total'!P70/'Cohort sizes'!P70)*'Cohort sizes'!P70</f>
        <v>2403.8658179178055</v>
      </c>
    </row>
    <row r="71" spans="1:16" x14ac:dyDescent="0.25">
      <c r="A71" s="3">
        <v>68</v>
      </c>
      <c r="B71" s="10">
        <f>('Deaths total'!B71/'Cohort sizes'!B71)*'Cohort sizes'!B71</f>
        <v>1996</v>
      </c>
      <c r="C71" s="10">
        <f>('Deaths total'!C71/'Cohort sizes'!C71)*'Cohort sizes'!C71</f>
        <v>2061</v>
      </c>
      <c r="D71" s="10">
        <f>('Deaths total'!D71/'Cohort sizes'!D71)*'Cohort sizes'!D71</f>
        <v>2292</v>
      </c>
      <c r="E71" s="10">
        <f>('Deaths total'!E71/'Cohort sizes'!E71)*'Cohort sizes'!E71</f>
        <v>2323</v>
      </c>
      <c r="F71" s="10">
        <f>('Deaths total'!F71/'Cohort sizes'!F71)*'Cohort sizes'!F71</f>
        <v>2435</v>
      </c>
      <c r="G71" s="10">
        <f>('Deaths total'!G71/'Cohort sizes'!G71)*'Cohort sizes'!G71</f>
        <v>2865</v>
      </c>
      <c r="H71" s="10">
        <f>('Deaths total'!H71/'Cohort sizes'!H71)*'Cohort sizes'!H71</f>
        <v>2754</v>
      </c>
      <c r="I71" s="10">
        <f>('Deaths total'!I71/'Cohort sizes'!I71)*'Cohort sizes'!I71</f>
        <v>2465</v>
      </c>
      <c r="J71" s="10">
        <f>('Deaths total'!J71/'Cohort sizes'!J71)*'Cohort sizes'!J71</f>
        <v>2393</v>
      </c>
      <c r="K71" s="10">
        <f>('Deaths total'!K71/'Cohort sizes'!K71)*'Cohort sizes'!K71</f>
        <v>2389</v>
      </c>
      <c r="L71" s="10">
        <f>('Deaths total'!L71/'Cohort sizes'!L71)*'Cohort sizes'!L71</f>
        <v>2618</v>
      </c>
      <c r="M71" s="10">
        <f>('Deaths total'!M71/'Cohort sizes'!M71)*'Cohort sizes'!M71</f>
        <v>2643</v>
      </c>
      <c r="N71" s="10">
        <f>('Deaths total'!N71/'Cohort sizes'!N71)*'Cohort sizes'!N71</f>
        <v>2507</v>
      </c>
      <c r="O71" s="10">
        <f>('Deaths total'!O71/'Cohort sizes'!O71)*'Cohort sizes'!O71</f>
        <v>2563</v>
      </c>
      <c r="P71" s="10">
        <f>('Deaths total'!P71/'Cohort sizes'!P71)*'Cohort sizes'!P71</f>
        <v>2554.2037447392413</v>
      </c>
    </row>
    <row r="72" spans="1:16" x14ac:dyDescent="0.25">
      <c r="A72" s="3">
        <v>69</v>
      </c>
      <c r="B72" s="10">
        <f>('Deaths total'!B72/'Cohort sizes'!B72)*'Cohort sizes'!B72</f>
        <v>2265</v>
      </c>
      <c r="C72" s="10">
        <f>('Deaths total'!C72/'Cohort sizes'!C72)*'Cohort sizes'!C72</f>
        <v>2149</v>
      </c>
      <c r="D72" s="10">
        <f>('Deaths total'!D72/'Cohort sizes'!D72)*'Cohort sizes'!D72</f>
        <v>2238</v>
      </c>
      <c r="E72" s="10">
        <f>('Deaths total'!E72/'Cohort sizes'!E72)*'Cohort sizes'!E72</f>
        <v>2498</v>
      </c>
      <c r="F72" s="10">
        <f>('Deaths total'!F72/'Cohort sizes'!F72)*'Cohort sizes'!F72</f>
        <v>2428</v>
      </c>
      <c r="G72" s="10">
        <f>('Deaths total'!G72/'Cohort sizes'!G72)*'Cohort sizes'!G72</f>
        <v>2615</v>
      </c>
      <c r="H72" s="10">
        <f>('Deaths total'!H72/'Cohort sizes'!H72)*'Cohort sizes'!H72</f>
        <v>3064</v>
      </c>
      <c r="I72" s="10">
        <f>('Deaths total'!I72/'Cohort sizes'!I72)*'Cohort sizes'!I72</f>
        <v>2861</v>
      </c>
      <c r="J72" s="10">
        <f>('Deaths total'!J72/'Cohort sizes'!J72)*'Cohort sizes'!J72</f>
        <v>2692</v>
      </c>
      <c r="K72" s="10">
        <f>('Deaths total'!K72/'Cohort sizes'!K72)*'Cohort sizes'!K72</f>
        <v>2610</v>
      </c>
      <c r="L72" s="10">
        <f>('Deaths total'!L72/'Cohort sizes'!L72)*'Cohort sizes'!L72</f>
        <v>2652</v>
      </c>
      <c r="M72" s="10">
        <f>('Deaths total'!M72/'Cohort sizes'!M72)*'Cohort sizes'!M72</f>
        <v>2906</v>
      </c>
      <c r="N72" s="10">
        <f>('Deaths total'!N72/'Cohort sizes'!N72)*'Cohort sizes'!N72</f>
        <v>2838</v>
      </c>
      <c r="O72" s="10">
        <f>('Deaths total'!O72/'Cohort sizes'!O72)*'Cohort sizes'!O72</f>
        <v>2833</v>
      </c>
      <c r="P72" s="10">
        <f>('Deaths total'!P72/'Cohort sizes'!P72)*'Cohort sizes'!P72</f>
        <v>2676.1346238637097</v>
      </c>
    </row>
    <row r="73" spans="1:16" x14ac:dyDescent="0.25">
      <c r="A73" s="3">
        <v>70</v>
      </c>
      <c r="B73" s="10">
        <f>('Deaths total'!B73/'Cohort sizes'!B73)*'Cohort sizes'!B73</f>
        <v>2255</v>
      </c>
      <c r="C73" s="10">
        <f>('Deaths total'!C73/'Cohort sizes'!C73)*'Cohort sizes'!C73</f>
        <v>2316</v>
      </c>
      <c r="D73" s="10">
        <f>('Deaths total'!D73/'Cohort sizes'!D73)*'Cohort sizes'!D73</f>
        <v>2339</v>
      </c>
      <c r="E73" s="10">
        <f>('Deaths total'!E73/'Cohort sizes'!E73)*'Cohort sizes'!E73</f>
        <v>2406</v>
      </c>
      <c r="F73" s="10">
        <f>('Deaths total'!F73/'Cohort sizes'!F73)*'Cohort sizes'!F73</f>
        <v>2564</v>
      </c>
      <c r="G73" s="10">
        <f>('Deaths total'!G73/'Cohort sizes'!G73)*'Cohort sizes'!G73</f>
        <v>2717</v>
      </c>
      <c r="H73" s="10">
        <f>('Deaths total'!H73/'Cohort sizes'!H73)*'Cohort sizes'!H73</f>
        <v>2861</v>
      </c>
      <c r="I73" s="10">
        <f>('Deaths total'!I73/'Cohort sizes'!I73)*'Cohort sizes'!I73</f>
        <v>3201</v>
      </c>
      <c r="J73" s="10">
        <f>('Deaths total'!J73/'Cohort sizes'!J73)*'Cohort sizes'!J73</f>
        <v>3100</v>
      </c>
      <c r="K73" s="10">
        <f>('Deaths total'!K73/'Cohort sizes'!K73)*'Cohort sizes'!K73</f>
        <v>2919</v>
      </c>
      <c r="L73" s="10">
        <f>('Deaths total'!L73/'Cohort sizes'!L73)*'Cohort sizes'!L73</f>
        <v>2950</v>
      </c>
      <c r="M73" s="10">
        <f>('Deaths total'!M73/'Cohort sizes'!M73)*'Cohort sizes'!M73</f>
        <v>3167</v>
      </c>
      <c r="N73" s="10">
        <f>('Deaths total'!N73/'Cohort sizes'!N73)*'Cohort sizes'!N73</f>
        <v>2958</v>
      </c>
      <c r="O73" s="10">
        <f>('Deaths total'!O73/'Cohort sizes'!O73)*'Cohort sizes'!O73</f>
        <v>2888</v>
      </c>
      <c r="P73" s="10">
        <f>('Deaths total'!P73/'Cohort sizes'!P73)*'Cohort sizes'!P73</f>
        <v>2873.171293827394</v>
      </c>
    </row>
    <row r="74" spans="1:16" x14ac:dyDescent="0.25">
      <c r="A74" s="3">
        <v>71</v>
      </c>
      <c r="B74" s="10">
        <f>('Deaths total'!B74/'Cohort sizes'!B74)*'Cohort sizes'!B74</f>
        <v>2416</v>
      </c>
      <c r="C74" s="10">
        <f>('Deaths total'!C74/'Cohort sizes'!C74)*'Cohort sizes'!C74</f>
        <v>2473</v>
      </c>
      <c r="D74" s="10">
        <f>('Deaths total'!D74/'Cohort sizes'!D74)*'Cohort sizes'!D74</f>
        <v>2585.9999999999995</v>
      </c>
      <c r="E74" s="10">
        <f>('Deaths total'!E74/'Cohort sizes'!E74)*'Cohort sizes'!E74</f>
        <v>2412</v>
      </c>
      <c r="F74" s="10">
        <f>('Deaths total'!F74/'Cohort sizes'!F74)*'Cohort sizes'!F74</f>
        <v>2450</v>
      </c>
      <c r="G74" s="10">
        <f>('Deaths total'!G74/'Cohort sizes'!G74)*'Cohort sizes'!G74</f>
        <v>2959.0000000000005</v>
      </c>
      <c r="H74" s="10">
        <f>('Deaths total'!H74/'Cohort sizes'!H74)*'Cohort sizes'!H74</f>
        <v>2781</v>
      </c>
      <c r="I74" s="10">
        <f>('Deaths total'!I74/'Cohort sizes'!I74)*'Cohort sizes'!I74</f>
        <v>3080</v>
      </c>
      <c r="J74" s="10">
        <f>('Deaths total'!J74/'Cohort sizes'!J74)*'Cohort sizes'!J74</f>
        <v>3580</v>
      </c>
      <c r="K74" s="10">
        <f>('Deaths total'!K74/'Cohort sizes'!K74)*'Cohort sizes'!K74</f>
        <v>3184</v>
      </c>
      <c r="L74" s="10">
        <f>('Deaths total'!L74/'Cohort sizes'!L74)*'Cohort sizes'!L74</f>
        <v>3428</v>
      </c>
      <c r="M74" s="10">
        <f>('Deaths total'!M74/'Cohort sizes'!M74)*'Cohort sizes'!M74</f>
        <v>3435</v>
      </c>
      <c r="N74" s="10">
        <f>('Deaths total'!N74/'Cohort sizes'!N74)*'Cohort sizes'!N74</f>
        <v>3194.9999999999995</v>
      </c>
      <c r="O74" s="10">
        <f>('Deaths total'!O74/'Cohort sizes'!O74)*'Cohort sizes'!O74</f>
        <v>3148</v>
      </c>
      <c r="P74" s="10">
        <f>('Deaths total'!P74/'Cohort sizes'!P74)*'Cohort sizes'!P74</f>
        <v>3047.9306279717284</v>
      </c>
    </row>
    <row r="75" spans="1:16" x14ac:dyDescent="0.25">
      <c r="A75" s="3">
        <v>72</v>
      </c>
      <c r="B75" s="10">
        <f>('Deaths total'!B75/'Cohort sizes'!B75)*'Cohort sizes'!B75</f>
        <v>2572</v>
      </c>
      <c r="C75" s="10">
        <f>('Deaths total'!C75/'Cohort sizes'!C75)*'Cohort sizes'!C75</f>
        <v>2504</v>
      </c>
      <c r="D75" s="10">
        <f>('Deaths total'!D75/'Cohort sizes'!D75)*'Cohort sizes'!D75</f>
        <v>2633</v>
      </c>
      <c r="E75" s="10">
        <f>('Deaths total'!E75/'Cohort sizes'!E75)*'Cohort sizes'!E75</f>
        <v>2585.9999999999995</v>
      </c>
      <c r="F75" s="10">
        <f>('Deaths total'!F75/'Cohort sizes'!F75)*'Cohort sizes'!F75</f>
        <v>2602</v>
      </c>
      <c r="G75" s="10">
        <f>('Deaths total'!G75/'Cohort sizes'!G75)*'Cohort sizes'!G75</f>
        <v>2713</v>
      </c>
      <c r="H75" s="10">
        <f>('Deaths total'!H75/'Cohort sizes'!H75)*'Cohort sizes'!H75</f>
        <v>2974</v>
      </c>
      <c r="I75" s="10">
        <f>('Deaths total'!I75/'Cohort sizes'!I75)*'Cohort sizes'!I75</f>
        <v>2968</v>
      </c>
      <c r="J75" s="10">
        <f>('Deaths total'!J75/'Cohort sizes'!J75)*'Cohort sizes'!J75</f>
        <v>3296</v>
      </c>
      <c r="K75" s="10">
        <f>('Deaths total'!K75/'Cohort sizes'!K75)*'Cohort sizes'!K75</f>
        <v>3723.9999999999995</v>
      </c>
      <c r="L75" s="10">
        <f>('Deaths total'!L75/'Cohort sizes'!L75)*'Cohort sizes'!L75</f>
        <v>3802</v>
      </c>
      <c r="M75" s="10">
        <f>('Deaths total'!M75/'Cohort sizes'!M75)*'Cohort sizes'!M75</f>
        <v>3636</v>
      </c>
      <c r="N75" s="10">
        <f>('Deaths total'!N75/'Cohort sizes'!N75)*'Cohort sizes'!N75</f>
        <v>3499</v>
      </c>
      <c r="O75" s="10">
        <f>('Deaths total'!O75/'Cohort sizes'!O75)*'Cohort sizes'!O75</f>
        <v>3415</v>
      </c>
      <c r="P75" s="10">
        <f>('Deaths total'!P75/'Cohort sizes'!P75)*'Cohort sizes'!P75</f>
        <v>3204.6133331972842</v>
      </c>
    </row>
    <row r="76" spans="1:16" x14ac:dyDescent="0.25">
      <c r="A76" s="3">
        <v>73</v>
      </c>
      <c r="B76" s="10">
        <f>('Deaths total'!B76/'Cohort sizes'!B76)*'Cohort sizes'!B76</f>
        <v>2755</v>
      </c>
      <c r="C76" s="10">
        <f>('Deaths total'!C76/'Cohort sizes'!C76)*'Cohort sizes'!C76</f>
        <v>2756</v>
      </c>
      <c r="D76" s="10">
        <f>('Deaths total'!D76/'Cohort sizes'!D76)*'Cohort sizes'!D76</f>
        <v>2813</v>
      </c>
      <c r="E76" s="10">
        <f>('Deaths total'!E76/'Cohort sizes'!E76)*'Cohort sizes'!E76</f>
        <v>2950</v>
      </c>
      <c r="F76" s="10">
        <f>('Deaths total'!F76/'Cohort sizes'!F76)*'Cohort sizes'!F76</f>
        <v>2736</v>
      </c>
      <c r="G76" s="10">
        <f>('Deaths total'!G76/'Cohort sizes'!G76)*'Cohort sizes'!G76</f>
        <v>2748</v>
      </c>
      <c r="H76" s="10">
        <f>('Deaths total'!H76/'Cohort sizes'!H76)*'Cohort sizes'!H76</f>
        <v>2926</v>
      </c>
      <c r="I76" s="10">
        <f>('Deaths total'!I76/'Cohort sizes'!I76)*'Cohort sizes'!I76</f>
        <v>3128</v>
      </c>
      <c r="J76" s="10">
        <f>('Deaths total'!J76/'Cohort sizes'!J76)*'Cohort sizes'!J76</f>
        <v>3281</v>
      </c>
      <c r="K76" s="10">
        <f>('Deaths total'!K76/'Cohort sizes'!K76)*'Cohort sizes'!K76</f>
        <v>3447</v>
      </c>
      <c r="L76" s="10">
        <f>('Deaths total'!L76/'Cohort sizes'!L76)*'Cohort sizes'!L76</f>
        <v>4280</v>
      </c>
      <c r="M76" s="10">
        <f>('Deaths total'!M76/'Cohort sizes'!M76)*'Cohort sizes'!M76</f>
        <v>4183</v>
      </c>
      <c r="N76" s="10">
        <f>('Deaths total'!N76/'Cohort sizes'!N76)*'Cohort sizes'!N76</f>
        <v>3888.0000000000005</v>
      </c>
      <c r="O76" s="10">
        <f>('Deaths total'!O76/'Cohort sizes'!O76)*'Cohort sizes'!O76</f>
        <v>3724</v>
      </c>
      <c r="P76" s="10">
        <f>('Deaths total'!P76/'Cohort sizes'!P76)*'Cohort sizes'!P76</f>
        <v>3342.8778761182384</v>
      </c>
    </row>
    <row r="77" spans="1:16" x14ac:dyDescent="0.25">
      <c r="A77" s="3">
        <v>74</v>
      </c>
      <c r="B77" s="10">
        <f>('Deaths total'!B77/'Cohort sizes'!B77)*'Cohort sizes'!B77</f>
        <v>2959</v>
      </c>
      <c r="C77" s="10">
        <f>('Deaths total'!C77/'Cohort sizes'!C77)*'Cohort sizes'!C77</f>
        <v>2891</v>
      </c>
      <c r="D77" s="10">
        <f>('Deaths total'!D77/'Cohort sizes'!D77)*'Cohort sizes'!D77</f>
        <v>2884</v>
      </c>
      <c r="E77" s="10">
        <f>('Deaths total'!E77/'Cohort sizes'!E77)*'Cohort sizes'!E77</f>
        <v>2911</v>
      </c>
      <c r="F77" s="10">
        <f>('Deaths total'!F77/'Cohort sizes'!F77)*'Cohort sizes'!F77</f>
        <v>2935</v>
      </c>
      <c r="G77" s="10">
        <f>('Deaths total'!G77/'Cohort sizes'!G77)*'Cohort sizes'!G77</f>
        <v>3092</v>
      </c>
      <c r="H77" s="10">
        <f>('Deaths total'!H77/'Cohort sizes'!H77)*'Cohort sizes'!H77</f>
        <v>3133</v>
      </c>
      <c r="I77" s="10">
        <f>('Deaths total'!I77/'Cohort sizes'!I77)*'Cohort sizes'!I77</f>
        <v>3160.0000000000005</v>
      </c>
      <c r="J77" s="10">
        <f>('Deaths total'!J77/'Cohort sizes'!J77)*'Cohort sizes'!J77</f>
        <v>3449</v>
      </c>
      <c r="K77" s="10">
        <f>('Deaths total'!K77/'Cohort sizes'!K77)*'Cohort sizes'!K77</f>
        <v>3391</v>
      </c>
      <c r="L77" s="10">
        <f>('Deaths total'!L77/'Cohort sizes'!L77)*'Cohort sizes'!L77</f>
        <v>4051</v>
      </c>
      <c r="M77" s="10">
        <f>('Deaths total'!M77/'Cohort sizes'!M77)*'Cohort sizes'!M77</f>
        <v>4786</v>
      </c>
      <c r="N77" s="10">
        <f>('Deaths total'!N77/'Cohort sizes'!N77)*'Cohort sizes'!N77</f>
        <v>4478</v>
      </c>
      <c r="O77" s="10">
        <f>('Deaths total'!O77/'Cohort sizes'!O77)*'Cohort sizes'!O77</f>
        <v>4171</v>
      </c>
      <c r="P77" s="10">
        <f>('Deaths total'!P77/'Cohort sizes'!P77)*'Cohort sizes'!P77</f>
        <v>3753.1939513550756</v>
      </c>
    </row>
    <row r="78" spans="1:16" x14ac:dyDescent="0.25">
      <c r="A78" s="3">
        <v>75</v>
      </c>
      <c r="B78" s="10">
        <f>('Deaths total'!B78/'Cohort sizes'!B78)*'Cohort sizes'!B78</f>
        <v>3244</v>
      </c>
      <c r="C78" s="10">
        <f>('Deaths total'!C78/'Cohort sizes'!C78)*'Cohort sizes'!C78</f>
        <v>3127</v>
      </c>
      <c r="D78" s="10">
        <f>('Deaths total'!D78/'Cohort sizes'!D78)*'Cohort sizes'!D78</f>
        <v>3091</v>
      </c>
      <c r="E78" s="10">
        <f>('Deaths total'!E78/'Cohort sizes'!E78)*'Cohort sizes'!E78</f>
        <v>3165</v>
      </c>
      <c r="F78" s="10">
        <f>('Deaths total'!F78/'Cohort sizes'!F78)*'Cohort sizes'!F78</f>
        <v>3096</v>
      </c>
      <c r="G78" s="10">
        <f>('Deaths total'!G78/'Cohort sizes'!G78)*'Cohort sizes'!G78</f>
        <v>3213</v>
      </c>
      <c r="H78" s="10">
        <f>('Deaths total'!H78/'Cohort sizes'!H78)*'Cohort sizes'!H78</f>
        <v>3235</v>
      </c>
      <c r="I78" s="10">
        <f>('Deaths total'!I78/'Cohort sizes'!I78)*'Cohort sizes'!I78</f>
        <v>3233</v>
      </c>
      <c r="J78" s="10">
        <f>('Deaths total'!J78/'Cohort sizes'!J78)*'Cohort sizes'!J78</f>
        <v>3428</v>
      </c>
      <c r="K78" s="10">
        <f>('Deaths total'!K78/'Cohort sizes'!K78)*'Cohort sizes'!K78</f>
        <v>3765</v>
      </c>
      <c r="L78" s="10">
        <f>('Deaths total'!L78/'Cohort sizes'!L78)*'Cohort sizes'!L78</f>
        <v>4093</v>
      </c>
      <c r="M78" s="10">
        <f>('Deaths total'!M78/'Cohort sizes'!M78)*'Cohort sizes'!M78</f>
        <v>4473</v>
      </c>
      <c r="N78" s="10">
        <f>('Deaths total'!N78/'Cohort sizes'!N78)*'Cohort sizes'!N78</f>
        <v>5139</v>
      </c>
      <c r="O78" s="10">
        <f>('Deaths total'!O78/'Cohort sizes'!O78)*'Cohort sizes'!O78</f>
        <v>4612</v>
      </c>
      <c r="P78" s="10">
        <f>('Deaths total'!P78/'Cohort sizes'!P78)*'Cohort sizes'!P78</f>
        <v>4070.3610992686527</v>
      </c>
    </row>
    <row r="79" spans="1:16" x14ac:dyDescent="0.25">
      <c r="A79" s="3">
        <v>76</v>
      </c>
      <c r="B79" s="10">
        <f>('Deaths total'!B79/'Cohort sizes'!B79)*'Cohort sizes'!B79</f>
        <v>3418</v>
      </c>
      <c r="C79" s="10">
        <f>('Deaths total'!C79/'Cohort sizes'!C79)*'Cohort sizes'!C79</f>
        <v>3396</v>
      </c>
      <c r="D79" s="10">
        <f>('Deaths total'!D79/'Cohort sizes'!D79)*'Cohort sizes'!D79</f>
        <v>3258</v>
      </c>
      <c r="E79" s="10">
        <f>('Deaths total'!E79/'Cohort sizes'!E79)*'Cohort sizes'!E79</f>
        <v>3281</v>
      </c>
      <c r="F79" s="10">
        <f>('Deaths total'!F79/'Cohort sizes'!F79)*'Cohort sizes'!F79</f>
        <v>3299</v>
      </c>
      <c r="G79" s="10">
        <f>('Deaths total'!G79/'Cohort sizes'!G79)*'Cohort sizes'!G79</f>
        <v>3462</v>
      </c>
      <c r="H79" s="10">
        <f>('Deaths total'!H79/'Cohort sizes'!H79)*'Cohort sizes'!H79</f>
        <v>3519</v>
      </c>
      <c r="I79" s="10">
        <f>('Deaths total'!I79/'Cohort sizes'!I79)*'Cohort sizes'!I79</f>
        <v>3554</v>
      </c>
      <c r="J79" s="10">
        <f>('Deaths total'!J79/'Cohort sizes'!J79)*'Cohort sizes'!J79</f>
        <v>3500</v>
      </c>
      <c r="K79" s="10">
        <f>('Deaths total'!K79/'Cohort sizes'!K79)*'Cohort sizes'!K79</f>
        <v>3636</v>
      </c>
      <c r="L79" s="10">
        <f>('Deaths total'!L79/'Cohort sizes'!L79)*'Cohort sizes'!L79</f>
        <v>4433</v>
      </c>
      <c r="M79" s="10">
        <f>('Deaths total'!M79/'Cohort sizes'!M79)*'Cohort sizes'!M79</f>
        <v>4546</v>
      </c>
      <c r="N79" s="10">
        <f>('Deaths total'!N79/'Cohort sizes'!N79)*'Cohort sizes'!N79</f>
        <v>4749</v>
      </c>
      <c r="O79" s="10">
        <f>('Deaths total'!O79/'Cohort sizes'!O79)*'Cohort sizes'!O79</f>
        <v>5477</v>
      </c>
      <c r="P79" s="10">
        <f>('Deaths total'!P79/'Cohort sizes'!P79)*'Cohort sizes'!P79</f>
        <v>4450.045839463065</v>
      </c>
    </row>
    <row r="80" spans="1:16" x14ac:dyDescent="0.25">
      <c r="A80" s="3">
        <v>77</v>
      </c>
      <c r="B80" s="10">
        <f>('Deaths total'!B80/'Cohort sizes'!B80)*'Cohort sizes'!B80</f>
        <v>3715.9999999999995</v>
      </c>
      <c r="C80" s="10">
        <f>('Deaths total'!C80/'Cohort sizes'!C80)*'Cohort sizes'!C80</f>
        <v>3408</v>
      </c>
      <c r="D80" s="10">
        <f>('Deaths total'!D80/'Cohort sizes'!D80)*'Cohort sizes'!D80</f>
        <v>3550</v>
      </c>
      <c r="E80" s="10">
        <f>('Deaths total'!E80/'Cohort sizes'!E80)*'Cohort sizes'!E80</f>
        <v>3516</v>
      </c>
      <c r="F80" s="10">
        <f>('Deaths total'!F80/'Cohort sizes'!F80)*'Cohort sizes'!F80</f>
        <v>3378</v>
      </c>
      <c r="G80" s="10">
        <f>('Deaths total'!G80/'Cohort sizes'!G80)*'Cohort sizes'!G80</f>
        <v>3664</v>
      </c>
      <c r="H80" s="10">
        <f>('Deaths total'!H80/'Cohort sizes'!H80)*'Cohort sizes'!H80</f>
        <v>3723</v>
      </c>
      <c r="I80" s="10">
        <f>('Deaths total'!I80/'Cohort sizes'!I80)*'Cohort sizes'!I80</f>
        <v>3666</v>
      </c>
      <c r="J80" s="10">
        <f>('Deaths total'!J80/'Cohort sizes'!J80)*'Cohort sizes'!J80</f>
        <v>3828.0000000000005</v>
      </c>
      <c r="K80" s="10">
        <f>('Deaths total'!K80/'Cohort sizes'!K80)*'Cohort sizes'!K80</f>
        <v>3640</v>
      </c>
      <c r="L80" s="10">
        <f>('Deaths total'!L80/'Cohort sizes'!L80)*'Cohort sizes'!L80</f>
        <v>4437</v>
      </c>
      <c r="M80" s="10">
        <f>('Deaths total'!M80/'Cohort sizes'!M80)*'Cohort sizes'!M80</f>
        <v>4727</v>
      </c>
      <c r="N80" s="10">
        <f>('Deaths total'!N80/'Cohort sizes'!N80)*'Cohort sizes'!N80</f>
        <v>4667</v>
      </c>
      <c r="O80" s="10">
        <f>('Deaths total'!O80/'Cohort sizes'!O80)*'Cohort sizes'!O80</f>
        <v>5008</v>
      </c>
      <c r="P80" s="10">
        <f>('Deaths total'!P80/'Cohort sizes'!P80)*'Cohort sizes'!P80</f>
        <v>5059.4058413020557</v>
      </c>
    </row>
    <row r="81" spans="1:16" x14ac:dyDescent="0.25">
      <c r="A81" s="3">
        <v>78</v>
      </c>
      <c r="B81" s="10">
        <f>('Deaths total'!B81/'Cohort sizes'!B81)*'Cohort sizes'!B81</f>
        <v>3995</v>
      </c>
      <c r="C81" s="10">
        <f>('Deaths total'!C81/'Cohort sizes'!C81)*'Cohort sizes'!C81</f>
        <v>3813.9999999999995</v>
      </c>
      <c r="D81" s="10">
        <f>('Deaths total'!D81/'Cohort sizes'!D81)*'Cohort sizes'!D81</f>
        <v>3902</v>
      </c>
      <c r="E81" s="10">
        <f>('Deaths total'!E81/'Cohort sizes'!E81)*'Cohort sizes'!E81</f>
        <v>3634</v>
      </c>
      <c r="F81" s="10">
        <f>('Deaths total'!F81/'Cohort sizes'!F81)*'Cohort sizes'!F81</f>
        <v>3654.9999999999995</v>
      </c>
      <c r="G81" s="10">
        <f>('Deaths total'!G81/'Cohort sizes'!G81)*'Cohort sizes'!G81</f>
        <v>3821</v>
      </c>
      <c r="H81" s="10">
        <f>('Deaths total'!H81/'Cohort sizes'!H81)*'Cohort sizes'!H81</f>
        <v>3818</v>
      </c>
      <c r="I81" s="10">
        <f>('Deaths total'!I81/'Cohort sizes'!I81)*'Cohort sizes'!I81</f>
        <v>3871.0000000000005</v>
      </c>
      <c r="J81" s="10">
        <f>('Deaths total'!J81/'Cohort sizes'!J81)*'Cohort sizes'!J81</f>
        <v>4065</v>
      </c>
      <c r="K81" s="10">
        <f>('Deaths total'!K81/'Cohort sizes'!K81)*'Cohort sizes'!K81</f>
        <v>4018.0000000000005</v>
      </c>
      <c r="L81" s="10">
        <f>('Deaths total'!L81/'Cohort sizes'!L81)*'Cohort sizes'!L81</f>
        <v>4541</v>
      </c>
      <c r="M81" s="10">
        <f>('Deaths total'!M81/'Cohort sizes'!M81)*'Cohort sizes'!M81</f>
        <v>4687</v>
      </c>
      <c r="N81" s="10">
        <f>('Deaths total'!N81/'Cohort sizes'!N81)*'Cohort sizes'!N81</f>
        <v>4899</v>
      </c>
      <c r="O81" s="10">
        <f>('Deaths total'!O81/'Cohort sizes'!O81)*'Cohort sizes'!O81</f>
        <v>4866</v>
      </c>
      <c r="P81" s="10">
        <f>('Deaths total'!P81/'Cohort sizes'!P81)*'Cohort sizes'!P81</f>
        <v>5754.5423233304791</v>
      </c>
    </row>
    <row r="82" spans="1:16" x14ac:dyDescent="0.25">
      <c r="A82" s="3">
        <v>79</v>
      </c>
      <c r="B82" s="10">
        <f>('Deaths total'!B82/'Cohort sizes'!B82)*'Cohort sizes'!B82</f>
        <v>4135</v>
      </c>
      <c r="C82" s="10">
        <f>('Deaths total'!C82/'Cohort sizes'!C82)*'Cohort sizes'!C82</f>
        <v>4104</v>
      </c>
      <c r="D82" s="10">
        <f>('Deaths total'!D82/'Cohort sizes'!D82)*'Cohort sizes'!D82</f>
        <v>4147</v>
      </c>
      <c r="E82" s="10">
        <f>('Deaths total'!E82/'Cohort sizes'!E82)*'Cohort sizes'!E82</f>
        <v>3986.0000000000005</v>
      </c>
      <c r="F82" s="10">
        <f>('Deaths total'!F82/'Cohort sizes'!F82)*'Cohort sizes'!F82</f>
        <v>3859</v>
      </c>
      <c r="G82" s="10">
        <f>('Deaths total'!G82/'Cohort sizes'!G82)*'Cohort sizes'!G82</f>
        <v>4085.0000000000005</v>
      </c>
      <c r="H82" s="10">
        <f>('Deaths total'!H82/'Cohort sizes'!H82)*'Cohort sizes'!H82</f>
        <v>4088</v>
      </c>
      <c r="I82" s="10">
        <f>('Deaths total'!I82/'Cohort sizes'!I82)*'Cohort sizes'!I82</f>
        <v>4160</v>
      </c>
      <c r="J82" s="10">
        <f>('Deaths total'!J82/'Cohort sizes'!J82)*'Cohort sizes'!J82</f>
        <v>4245</v>
      </c>
      <c r="K82" s="10">
        <f>('Deaths total'!K82/'Cohort sizes'!K82)*'Cohort sizes'!K82</f>
        <v>4376</v>
      </c>
      <c r="L82" s="10">
        <f>('Deaths total'!L82/'Cohort sizes'!L82)*'Cohort sizes'!L82</f>
        <v>4858</v>
      </c>
      <c r="M82" s="10">
        <f>('Deaths total'!M82/'Cohort sizes'!M82)*'Cohort sizes'!M82</f>
        <v>4836</v>
      </c>
      <c r="N82" s="10">
        <f>('Deaths total'!N82/'Cohort sizes'!N82)*'Cohort sizes'!N82</f>
        <v>4942</v>
      </c>
      <c r="O82" s="10">
        <f>('Deaths total'!O82/'Cohort sizes'!O82)*'Cohort sizes'!O82</f>
        <v>5196</v>
      </c>
      <c r="P82" s="10">
        <f>('Deaths total'!P82/'Cohort sizes'!P82)*'Cohort sizes'!P82</f>
        <v>4473.9352357201496</v>
      </c>
    </row>
    <row r="83" spans="1:16" x14ac:dyDescent="0.25">
      <c r="A83" s="3">
        <v>80</v>
      </c>
      <c r="B83" s="10">
        <f>('Deaths total'!B83/'Cohort sizes'!B83)*'Cohort sizes'!B83</f>
        <v>4470</v>
      </c>
      <c r="C83" s="10">
        <f>('Deaths total'!C83/'Cohort sizes'!C83)*'Cohort sizes'!C83</f>
        <v>4418</v>
      </c>
      <c r="D83" s="10">
        <f>('Deaths total'!D83/'Cohort sizes'!D83)*'Cohort sizes'!D83</f>
        <v>4461</v>
      </c>
      <c r="E83" s="10">
        <f>('Deaths total'!E83/'Cohort sizes'!E83)*'Cohort sizes'!E83</f>
        <v>4470</v>
      </c>
      <c r="F83" s="10">
        <f>('Deaths total'!F83/'Cohort sizes'!F83)*'Cohort sizes'!F83</f>
        <v>4134</v>
      </c>
      <c r="G83" s="10">
        <f>('Deaths total'!G83/'Cohort sizes'!G83)*'Cohort sizes'!G83</f>
        <v>4389</v>
      </c>
      <c r="H83" s="10">
        <f>('Deaths total'!H83/'Cohort sizes'!H83)*'Cohort sizes'!H83</f>
        <v>4418</v>
      </c>
      <c r="I83" s="10">
        <f>('Deaths total'!I83/'Cohort sizes'!I83)*'Cohort sizes'!I83</f>
        <v>4400</v>
      </c>
      <c r="J83" s="10">
        <f>('Deaths total'!J83/'Cohort sizes'!J83)*'Cohort sizes'!J83</f>
        <v>4433</v>
      </c>
      <c r="K83" s="10">
        <f>('Deaths total'!K83/'Cohort sizes'!K83)*'Cohort sizes'!K83</f>
        <v>4588</v>
      </c>
      <c r="L83" s="10">
        <f>('Deaths total'!L83/'Cohort sizes'!L83)*'Cohort sizes'!L83</f>
        <v>5299</v>
      </c>
      <c r="M83" s="10">
        <f>('Deaths total'!M83/'Cohort sizes'!M83)*'Cohort sizes'!M83</f>
        <v>5222</v>
      </c>
      <c r="N83" s="10">
        <f>('Deaths total'!N83/'Cohort sizes'!N83)*'Cohort sizes'!N83</f>
        <v>4938</v>
      </c>
      <c r="O83" s="10">
        <f>('Deaths total'!O83/'Cohort sizes'!O83)*'Cohort sizes'!O83</f>
        <v>5240</v>
      </c>
      <c r="P83" s="10">
        <f>('Deaths total'!P83/'Cohort sizes'!P83)*'Cohort sizes'!P83</f>
        <v>5151.8257401864739</v>
      </c>
    </row>
    <row r="84" spans="1:16" x14ac:dyDescent="0.25">
      <c r="A84" s="3">
        <v>81</v>
      </c>
      <c r="B84" s="10">
        <f>('Deaths total'!B84/'Cohort sizes'!B84)*'Cohort sizes'!B84</f>
        <v>4469</v>
      </c>
      <c r="C84" s="10">
        <f>('Deaths total'!C84/'Cohort sizes'!C84)*'Cohort sizes'!C84</f>
        <v>4669</v>
      </c>
      <c r="D84" s="10">
        <f>('Deaths total'!D84/'Cohort sizes'!D84)*'Cohort sizes'!D84</f>
        <v>4753</v>
      </c>
      <c r="E84" s="10">
        <f>('Deaths total'!E84/'Cohort sizes'!E84)*'Cohort sizes'!E84</f>
        <v>4712</v>
      </c>
      <c r="F84" s="10">
        <f>('Deaths total'!F84/'Cohort sizes'!F84)*'Cohort sizes'!F84</f>
        <v>4425</v>
      </c>
      <c r="G84" s="10">
        <f>('Deaths total'!G84/'Cohort sizes'!G84)*'Cohort sizes'!G84</f>
        <v>4720</v>
      </c>
      <c r="H84" s="10">
        <f>('Deaths total'!H84/'Cohort sizes'!H84)*'Cohort sizes'!H84</f>
        <v>4546</v>
      </c>
      <c r="I84" s="10">
        <f>('Deaths total'!I84/'Cohort sizes'!I84)*'Cohort sizes'!I84</f>
        <v>4695</v>
      </c>
      <c r="J84" s="10">
        <f>('Deaths total'!J84/'Cohort sizes'!J84)*'Cohort sizes'!J84</f>
        <v>4548</v>
      </c>
      <c r="K84" s="10">
        <f>('Deaths total'!K84/'Cohort sizes'!K84)*'Cohort sizes'!K84</f>
        <v>4694</v>
      </c>
      <c r="L84" s="10">
        <f>('Deaths total'!L84/'Cohort sizes'!L84)*'Cohort sizes'!L84</f>
        <v>5373</v>
      </c>
      <c r="M84" s="10">
        <f>('Deaths total'!M84/'Cohort sizes'!M84)*'Cohort sizes'!M84</f>
        <v>5540</v>
      </c>
      <c r="N84" s="10">
        <f>('Deaths total'!N84/'Cohort sizes'!N84)*'Cohort sizes'!N84</f>
        <v>5208</v>
      </c>
      <c r="O84" s="10">
        <f>('Deaths total'!O84/'Cohort sizes'!O84)*'Cohort sizes'!O84</f>
        <v>5319</v>
      </c>
      <c r="P84" s="10">
        <f>('Deaths total'!P84/'Cohort sizes'!P84)*'Cohort sizes'!P84</f>
        <v>5421.3557898206955</v>
      </c>
    </row>
    <row r="85" spans="1:16" x14ac:dyDescent="0.25">
      <c r="A85" s="3">
        <v>82</v>
      </c>
      <c r="B85" s="10">
        <f>('Deaths total'!B85/'Cohort sizes'!B85)*'Cohort sizes'!B85</f>
        <v>4734</v>
      </c>
      <c r="C85" s="10">
        <f>('Deaths total'!C85/'Cohort sizes'!C85)*'Cohort sizes'!C85</f>
        <v>4788</v>
      </c>
      <c r="D85" s="10">
        <f>('Deaths total'!D85/'Cohort sizes'!D85)*'Cohort sizes'!D85</f>
        <v>4877</v>
      </c>
      <c r="E85" s="10">
        <f>('Deaths total'!E85/'Cohort sizes'!E85)*'Cohort sizes'!E85</f>
        <v>4856</v>
      </c>
      <c r="F85" s="10">
        <f>('Deaths total'!F85/'Cohort sizes'!F85)*'Cohort sizes'!F85</f>
        <v>4635</v>
      </c>
      <c r="G85" s="10">
        <f>('Deaths total'!G85/'Cohort sizes'!G85)*'Cohort sizes'!G85</f>
        <v>4875</v>
      </c>
      <c r="H85" s="10">
        <f>('Deaths total'!H85/'Cohort sizes'!H85)*'Cohort sizes'!H85</f>
        <v>4851</v>
      </c>
      <c r="I85" s="10">
        <f>('Deaths total'!I85/'Cohort sizes'!I85)*'Cohort sizes'!I85</f>
        <v>4856</v>
      </c>
      <c r="J85" s="10">
        <f>('Deaths total'!J85/'Cohort sizes'!J85)*'Cohort sizes'!J85</f>
        <v>5036</v>
      </c>
      <c r="K85" s="10">
        <f>('Deaths total'!K85/'Cohort sizes'!K85)*'Cohort sizes'!K85</f>
        <v>4917</v>
      </c>
      <c r="L85" s="10">
        <f>('Deaths total'!L85/'Cohort sizes'!L85)*'Cohort sizes'!L85</f>
        <v>5604</v>
      </c>
      <c r="M85" s="10">
        <f>('Deaths total'!M85/'Cohort sizes'!M85)*'Cohort sizes'!M85</f>
        <v>5706</v>
      </c>
      <c r="N85" s="10">
        <f>('Deaths total'!N85/'Cohort sizes'!N85)*'Cohort sizes'!N85</f>
        <v>5754</v>
      </c>
      <c r="O85" s="10">
        <f>('Deaths total'!O85/'Cohort sizes'!O85)*'Cohort sizes'!O85</f>
        <v>5692</v>
      </c>
      <c r="P85" s="10">
        <f>('Deaths total'!P85/'Cohort sizes'!P85)*'Cohort sizes'!P85</f>
        <v>5549.729204009378</v>
      </c>
    </row>
    <row r="86" spans="1:16" x14ac:dyDescent="0.25">
      <c r="A86" s="3">
        <v>83</v>
      </c>
      <c r="B86" s="10">
        <f>('Deaths total'!B86/'Cohort sizes'!B86)*'Cohort sizes'!B86</f>
        <v>4814</v>
      </c>
      <c r="C86" s="10">
        <f>('Deaths total'!C86/'Cohort sizes'!C86)*'Cohort sizes'!C86</f>
        <v>4794</v>
      </c>
      <c r="D86" s="10">
        <f>('Deaths total'!D86/'Cohort sizes'!D86)*'Cohort sizes'!D86</f>
        <v>4914</v>
      </c>
      <c r="E86" s="10">
        <f>('Deaths total'!E86/'Cohort sizes'!E86)*'Cohort sizes'!E86</f>
        <v>4940</v>
      </c>
      <c r="F86" s="10">
        <f>('Deaths total'!F86/'Cohort sizes'!F86)*'Cohort sizes'!F86</f>
        <v>5110.9999999999991</v>
      </c>
      <c r="G86" s="10">
        <f>('Deaths total'!G86/'Cohort sizes'!G86)*'Cohort sizes'!G86</f>
        <v>5143</v>
      </c>
      <c r="H86" s="10">
        <f>('Deaths total'!H86/'Cohort sizes'!H86)*'Cohort sizes'!H86</f>
        <v>5182</v>
      </c>
      <c r="I86" s="10">
        <f>('Deaths total'!I86/'Cohort sizes'!I86)*'Cohort sizes'!I86</f>
        <v>5035</v>
      </c>
      <c r="J86" s="10">
        <f>('Deaths total'!J86/'Cohort sizes'!J86)*'Cohort sizes'!J86</f>
        <v>5150.0000000000009</v>
      </c>
      <c r="K86" s="10">
        <f>('Deaths total'!K86/'Cohort sizes'!K86)*'Cohort sizes'!K86</f>
        <v>5108</v>
      </c>
      <c r="L86" s="10">
        <f>('Deaths total'!L86/'Cohort sizes'!L86)*'Cohort sizes'!L86</f>
        <v>5835</v>
      </c>
      <c r="M86" s="10">
        <f>('Deaths total'!M86/'Cohort sizes'!M86)*'Cohort sizes'!M86</f>
        <v>5673.0000000000009</v>
      </c>
      <c r="N86" s="10">
        <f>('Deaths total'!N86/'Cohort sizes'!N86)*'Cohort sizes'!N86</f>
        <v>5727</v>
      </c>
      <c r="O86" s="10">
        <f>('Deaths total'!O86/'Cohort sizes'!O86)*'Cohort sizes'!O86</f>
        <v>6078</v>
      </c>
      <c r="P86" s="10">
        <f>('Deaths total'!P86/'Cohort sizes'!P86)*'Cohort sizes'!P86</f>
        <v>5771.585921668212</v>
      </c>
    </row>
    <row r="87" spans="1:16" x14ac:dyDescent="0.25">
      <c r="A87" s="3">
        <v>84</v>
      </c>
      <c r="B87" s="10">
        <f>('Deaths total'!B87/'Cohort sizes'!B87)*'Cohort sizes'!B87</f>
        <v>4811</v>
      </c>
      <c r="C87" s="10">
        <f>('Deaths total'!C87/'Cohort sizes'!C87)*'Cohort sizes'!C87</f>
        <v>4885</v>
      </c>
      <c r="D87" s="10">
        <f>('Deaths total'!D87/'Cohort sizes'!D87)*'Cohort sizes'!D87</f>
        <v>5129</v>
      </c>
      <c r="E87" s="10">
        <f>('Deaths total'!E87/'Cohort sizes'!E87)*'Cohort sizes'!E87</f>
        <v>5041</v>
      </c>
      <c r="F87" s="10">
        <f>('Deaths total'!F87/'Cohort sizes'!F87)*'Cohort sizes'!F87</f>
        <v>5004</v>
      </c>
      <c r="G87" s="10">
        <f>('Deaths total'!G87/'Cohort sizes'!G87)*'Cohort sizes'!G87</f>
        <v>5354</v>
      </c>
      <c r="H87" s="10">
        <f>('Deaths total'!H87/'Cohort sizes'!H87)*'Cohort sizes'!H87</f>
        <v>5333</v>
      </c>
      <c r="I87" s="10">
        <f>('Deaths total'!I87/'Cohort sizes'!I87)*'Cohort sizes'!I87</f>
        <v>5372</v>
      </c>
      <c r="J87" s="10">
        <f>('Deaths total'!J87/'Cohort sizes'!J87)*'Cohort sizes'!J87</f>
        <v>5214.0000000000009</v>
      </c>
      <c r="K87" s="10">
        <f>('Deaths total'!K87/'Cohort sizes'!K87)*'Cohort sizes'!K87</f>
        <v>5376</v>
      </c>
      <c r="L87" s="10">
        <f>('Deaths total'!L87/'Cohort sizes'!L87)*'Cohort sizes'!L87</f>
        <v>5970</v>
      </c>
      <c r="M87" s="10">
        <f>('Deaths total'!M87/'Cohort sizes'!M87)*'Cohort sizes'!M87</f>
        <v>5995</v>
      </c>
      <c r="N87" s="10">
        <f>('Deaths total'!N87/'Cohort sizes'!N87)*'Cohort sizes'!N87</f>
        <v>5878.0000000000009</v>
      </c>
      <c r="O87" s="10">
        <f>('Deaths total'!O87/'Cohort sizes'!O87)*'Cohort sizes'!O87</f>
        <v>5887</v>
      </c>
      <c r="P87" s="10">
        <f>('Deaths total'!P87/'Cohort sizes'!P87)*'Cohort sizes'!P87</f>
        <v>6465.9848579379668</v>
      </c>
    </row>
    <row r="88" spans="1:16" x14ac:dyDescent="0.25">
      <c r="A88" s="3">
        <v>85</v>
      </c>
      <c r="B88" s="10">
        <f>('Deaths total'!B88/'Cohort sizes'!B88)*'Cohort sizes'!B88</f>
        <v>4861</v>
      </c>
      <c r="C88" s="10">
        <f>('Deaths total'!C88/'Cohort sizes'!C88)*'Cohort sizes'!C88</f>
        <v>4885</v>
      </c>
      <c r="D88" s="10">
        <f>('Deaths total'!D88/'Cohort sizes'!D88)*'Cohort sizes'!D88</f>
        <v>5158</v>
      </c>
      <c r="E88" s="10">
        <f>('Deaths total'!E88/'Cohort sizes'!E88)*'Cohort sizes'!E88</f>
        <v>5211</v>
      </c>
      <c r="F88" s="10">
        <f>('Deaths total'!F88/'Cohort sizes'!F88)*'Cohort sizes'!F88</f>
        <v>5108</v>
      </c>
      <c r="G88" s="10">
        <f>('Deaths total'!G88/'Cohort sizes'!G88)*'Cohort sizes'!G88</f>
        <v>5493</v>
      </c>
      <c r="H88" s="10">
        <f>('Deaths total'!H88/'Cohort sizes'!H88)*'Cohort sizes'!H88</f>
        <v>5705</v>
      </c>
      <c r="I88" s="10">
        <f>('Deaths total'!I88/'Cohort sizes'!I88)*'Cohort sizes'!I88</f>
        <v>5747</v>
      </c>
      <c r="J88" s="10">
        <f>('Deaths total'!J88/'Cohort sizes'!J88)*'Cohort sizes'!J88</f>
        <v>5699</v>
      </c>
      <c r="K88" s="10">
        <f>('Deaths total'!K88/'Cohort sizes'!K88)*'Cohort sizes'!K88</f>
        <v>5455</v>
      </c>
      <c r="L88" s="10">
        <f>('Deaths total'!L88/'Cohort sizes'!L88)*'Cohort sizes'!L88</f>
        <v>6071</v>
      </c>
      <c r="M88" s="10">
        <f>('Deaths total'!M88/'Cohort sizes'!M88)*'Cohort sizes'!M88</f>
        <v>6171</v>
      </c>
      <c r="N88" s="10">
        <f>('Deaths total'!N88/'Cohort sizes'!N88)*'Cohort sizes'!N88</f>
        <v>6064</v>
      </c>
      <c r="O88" s="10">
        <f>('Deaths total'!O88/'Cohort sizes'!O88)*'Cohort sizes'!O88</f>
        <v>6173</v>
      </c>
      <c r="P88" s="10">
        <f>('Deaths total'!P88/'Cohort sizes'!P88)*'Cohort sizes'!P88</f>
        <v>6768.1536970061079</v>
      </c>
    </row>
    <row r="89" spans="1:16" x14ac:dyDescent="0.25">
      <c r="A89" s="3">
        <v>86</v>
      </c>
      <c r="B89" s="10">
        <f>('Deaths total'!B89/'Cohort sizes'!B89)*'Cohort sizes'!B89</f>
        <v>5088</v>
      </c>
      <c r="C89" s="10">
        <f>('Deaths total'!C89/'Cohort sizes'!C89)*'Cohort sizes'!C89</f>
        <v>5016</v>
      </c>
      <c r="D89" s="10">
        <f>('Deaths total'!D89/'Cohort sizes'!D89)*'Cohort sizes'!D89</f>
        <v>5226</v>
      </c>
      <c r="E89" s="10">
        <f>('Deaths total'!E89/'Cohort sizes'!E89)*'Cohort sizes'!E89</f>
        <v>5155</v>
      </c>
      <c r="F89" s="10">
        <f>('Deaths total'!F89/'Cohort sizes'!F89)*'Cohort sizes'!F89</f>
        <v>5013</v>
      </c>
      <c r="G89" s="10">
        <f>('Deaths total'!G89/'Cohort sizes'!G89)*'Cohort sizes'!G89</f>
        <v>5619</v>
      </c>
      <c r="H89" s="10">
        <f>('Deaths total'!H89/'Cohort sizes'!H89)*'Cohort sizes'!H89</f>
        <v>5560</v>
      </c>
      <c r="I89" s="10">
        <f>('Deaths total'!I89/'Cohort sizes'!I89)*'Cohort sizes'!I89</f>
        <v>5680</v>
      </c>
      <c r="J89" s="10">
        <f>('Deaths total'!J89/'Cohort sizes'!J89)*'Cohort sizes'!J89</f>
        <v>5893</v>
      </c>
      <c r="K89" s="10">
        <f>('Deaths total'!K89/'Cohort sizes'!K89)*'Cohort sizes'!K89</f>
        <v>5614</v>
      </c>
      <c r="L89" s="10">
        <f>('Deaths total'!L89/'Cohort sizes'!L89)*'Cohort sizes'!L89</f>
        <v>6477</v>
      </c>
      <c r="M89" s="10">
        <f>('Deaths total'!M89/'Cohort sizes'!M89)*'Cohort sizes'!M89</f>
        <v>6244</v>
      </c>
      <c r="N89" s="10">
        <f>('Deaths total'!N89/'Cohort sizes'!N89)*'Cohort sizes'!N89</f>
        <v>6214</v>
      </c>
      <c r="O89" s="10">
        <f>('Deaths total'!O89/'Cohort sizes'!O89)*'Cohort sizes'!O89</f>
        <v>6149</v>
      </c>
      <c r="P89" s="10">
        <f>('Deaths total'!P89/'Cohort sizes'!P89)*'Cohort sizes'!P89</f>
        <v>6938.5632386544912</v>
      </c>
    </row>
    <row r="90" spans="1:16" x14ac:dyDescent="0.25">
      <c r="A90" s="3">
        <v>87</v>
      </c>
      <c r="B90" s="10">
        <f>('Deaths total'!B90/'Cohort sizes'!B90)*'Cohort sizes'!B90</f>
        <v>5129</v>
      </c>
      <c r="C90" s="10">
        <f>('Deaths total'!C90/'Cohort sizes'!C90)*'Cohort sizes'!C90</f>
        <v>5003</v>
      </c>
      <c r="D90" s="10">
        <f>('Deaths total'!D90/'Cohort sizes'!D90)*'Cohort sizes'!D90</f>
        <v>5214</v>
      </c>
      <c r="E90" s="10">
        <f>('Deaths total'!E90/'Cohort sizes'!E90)*'Cohort sizes'!E90</f>
        <v>5218</v>
      </c>
      <c r="F90" s="10">
        <f>('Deaths total'!F90/'Cohort sizes'!F90)*'Cohort sizes'!F90</f>
        <v>5066</v>
      </c>
      <c r="G90" s="10">
        <f>('Deaths total'!G90/'Cohort sizes'!G90)*'Cohort sizes'!G90</f>
        <v>5388</v>
      </c>
      <c r="H90" s="10">
        <f>('Deaths total'!H90/'Cohort sizes'!H90)*'Cohort sizes'!H90</f>
        <v>5504</v>
      </c>
      <c r="I90" s="10">
        <f>('Deaths total'!I90/'Cohort sizes'!I90)*'Cohort sizes'!I90</f>
        <v>5733</v>
      </c>
      <c r="J90" s="10">
        <f>('Deaths total'!J90/'Cohort sizes'!J90)*'Cohort sizes'!J90</f>
        <v>5922</v>
      </c>
      <c r="K90" s="10">
        <f>('Deaths total'!K90/'Cohort sizes'!K90)*'Cohort sizes'!K90</f>
        <v>5764</v>
      </c>
      <c r="L90" s="10">
        <f>('Deaths total'!L90/'Cohort sizes'!L90)*'Cohort sizes'!L90</f>
        <v>6407</v>
      </c>
      <c r="M90" s="10">
        <f>('Deaths total'!M90/'Cohort sizes'!M90)*'Cohort sizes'!M90</f>
        <v>6290</v>
      </c>
      <c r="N90" s="10">
        <f>('Deaths total'!N90/'Cohort sizes'!N90)*'Cohort sizes'!N90</f>
        <v>6261</v>
      </c>
      <c r="O90" s="10">
        <f>('Deaths total'!O90/'Cohort sizes'!O90)*'Cohort sizes'!O90</f>
        <v>6027</v>
      </c>
      <c r="P90" s="10">
        <f>('Deaths total'!P90/'Cohort sizes'!P90)*'Cohort sizes'!P90</f>
        <v>6632.9260159361966</v>
      </c>
    </row>
    <row r="91" spans="1:16" x14ac:dyDescent="0.25">
      <c r="A91" s="3">
        <v>88</v>
      </c>
      <c r="B91" s="10">
        <f>('Deaths total'!B91/'Cohort sizes'!B91)*'Cohort sizes'!B91</f>
        <v>4846</v>
      </c>
      <c r="C91" s="10">
        <f>('Deaths total'!C91/'Cohort sizes'!C91)*'Cohort sizes'!C91</f>
        <v>4935</v>
      </c>
      <c r="D91" s="10">
        <f>('Deaths total'!D91/'Cohort sizes'!D91)*'Cohort sizes'!D91</f>
        <v>5011</v>
      </c>
      <c r="E91" s="10">
        <f>('Deaths total'!E91/'Cohort sizes'!E91)*'Cohort sizes'!E91</f>
        <v>5111</v>
      </c>
      <c r="F91" s="10">
        <f>('Deaths total'!F91/'Cohort sizes'!F91)*'Cohort sizes'!F91</f>
        <v>4910</v>
      </c>
      <c r="G91" s="10">
        <f>('Deaths total'!G91/'Cohort sizes'!G91)*'Cohort sizes'!G91</f>
        <v>5315</v>
      </c>
      <c r="H91" s="10">
        <f>('Deaths total'!H91/'Cohort sizes'!H91)*'Cohort sizes'!H91</f>
        <v>5346</v>
      </c>
      <c r="I91" s="10">
        <f>('Deaths total'!I91/'Cohort sizes'!I91)*'Cohort sizes'!I91</f>
        <v>5495</v>
      </c>
      <c r="J91" s="10">
        <f>('Deaths total'!J91/'Cohort sizes'!J91)*'Cohort sizes'!J91</f>
        <v>5783</v>
      </c>
      <c r="K91" s="10">
        <f>('Deaths total'!K91/'Cohort sizes'!K91)*'Cohort sizes'!K91</f>
        <v>5782</v>
      </c>
      <c r="L91" s="10">
        <f>('Deaths total'!L91/'Cohort sizes'!L91)*'Cohort sizes'!L91</f>
        <v>6549</v>
      </c>
      <c r="M91" s="10">
        <f>('Deaths total'!M91/'Cohort sizes'!M91)*'Cohort sizes'!M91</f>
        <v>6176</v>
      </c>
      <c r="N91" s="10">
        <f>('Deaths total'!N91/'Cohort sizes'!N91)*'Cohort sizes'!N91</f>
        <v>6316</v>
      </c>
      <c r="O91" s="10">
        <f>('Deaths total'!O91/'Cohort sizes'!O91)*'Cohort sizes'!O91</f>
        <v>6123</v>
      </c>
      <c r="P91" s="10">
        <f>('Deaths total'!P91/'Cohort sizes'!P91)*'Cohort sizes'!P91</f>
        <v>6684.9856310599607</v>
      </c>
    </row>
    <row r="92" spans="1:16" x14ac:dyDescent="0.25">
      <c r="A92" s="3">
        <v>89</v>
      </c>
      <c r="B92" s="10">
        <f>('Deaths total'!B92/'Cohort sizes'!B92)*'Cohort sizes'!B92</f>
        <v>4681</v>
      </c>
      <c r="C92" s="10">
        <f>('Deaths total'!C92/'Cohort sizes'!C92)*'Cohort sizes'!C92</f>
        <v>4624</v>
      </c>
      <c r="D92" s="10">
        <f>('Deaths total'!D92/'Cohort sizes'!D92)*'Cohort sizes'!D92</f>
        <v>4765</v>
      </c>
      <c r="E92" s="10">
        <f>('Deaths total'!E92/'Cohort sizes'!E92)*'Cohort sizes'!E92</f>
        <v>4869</v>
      </c>
      <c r="F92" s="10">
        <f>('Deaths total'!F92/'Cohort sizes'!F92)*'Cohort sizes'!F92</f>
        <v>4778</v>
      </c>
      <c r="G92" s="10">
        <f>('Deaths total'!G92/'Cohort sizes'!G92)*'Cohort sizes'!G92</f>
        <v>4989</v>
      </c>
      <c r="H92" s="10">
        <f>('Deaths total'!H92/'Cohort sizes'!H92)*'Cohort sizes'!H92</f>
        <v>5223</v>
      </c>
      <c r="I92" s="10">
        <f>('Deaths total'!I92/'Cohort sizes'!I92)*'Cohort sizes'!I92</f>
        <v>5386</v>
      </c>
      <c r="J92" s="10">
        <f>('Deaths total'!J92/'Cohort sizes'!J92)*'Cohort sizes'!J92</f>
        <v>5527</v>
      </c>
      <c r="K92" s="10">
        <f>('Deaths total'!K92/'Cohort sizes'!K92)*'Cohort sizes'!K92</f>
        <v>5429.0000000000009</v>
      </c>
      <c r="L92" s="10">
        <f>('Deaths total'!L92/'Cohort sizes'!L92)*'Cohort sizes'!L92</f>
        <v>6290</v>
      </c>
      <c r="M92" s="10">
        <f>('Deaths total'!M92/'Cohort sizes'!M92)*'Cohort sizes'!M92</f>
        <v>6099</v>
      </c>
      <c r="N92" s="10">
        <f>('Deaths total'!N92/'Cohort sizes'!N92)*'Cohort sizes'!N92</f>
        <v>6004</v>
      </c>
      <c r="O92" s="10">
        <f>('Deaths total'!O92/'Cohort sizes'!O92)*'Cohort sizes'!O92</f>
        <v>6004.9999999999991</v>
      </c>
      <c r="P92" s="10">
        <f>('Deaths total'!P92/'Cohort sizes'!P92)*'Cohort sizes'!P92</f>
        <v>6521.0994036344409</v>
      </c>
    </row>
    <row r="93" spans="1:16" x14ac:dyDescent="0.25">
      <c r="A93" s="3">
        <v>90</v>
      </c>
      <c r="B93" s="10">
        <f>('Deaths total'!B93/'Cohort sizes'!B93)*'Cohort sizes'!B93</f>
        <v>4258</v>
      </c>
      <c r="C93" s="10">
        <f>('Deaths total'!C93/'Cohort sizes'!C93)*'Cohort sizes'!C93</f>
        <v>4265</v>
      </c>
      <c r="D93" s="10">
        <f>('Deaths total'!D93/'Cohort sizes'!D93)*'Cohort sizes'!D93</f>
        <v>4726</v>
      </c>
      <c r="E93" s="10">
        <f>('Deaths total'!E93/'Cohort sizes'!E93)*'Cohort sizes'!E93</f>
        <v>4704</v>
      </c>
      <c r="F93" s="10">
        <f>('Deaths total'!F93/'Cohort sizes'!F93)*'Cohort sizes'!F93</f>
        <v>4588</v>
      </c>
      <c r="G93" s="10">
        <f>('Deaths total'!G93/'Cohort sizes'!G93)*'Cohort sizes'!G93</f>
        <v>4831</v>
      </c>
      <c r="H93" s="10">
        <f>('Deaths total'!H93/'Cohort sizes'!H93)*'Cohort sizes'!H93</f>
        <v>5002</v>
      </c>
      <c r="I93" s="10">
        <f>('Deaths total'!I93/'Cohort sizes'!I93)*'Cohort sizes'!I93</f>
        <v>4929</v>
      </c>
      <c r="J93" s="10">
        <f>('Deaths total'!J93/'Cohort sizes'!J93)*'Cohort sizes'!J93</f>
        <v>5199</v>
      </c>
      <c r="K93" s="10">
        <f>('Deaths total'!K93/'Cohort sizes'!K93)*'Cohort sizes'!K93</f>
        <v>5199</v>
      </c>
      <c r="L93" s="10">
        <f>('Deaths total'!L93/'Cohort sizes'!L93)*'Cohort sizes'!L93</f>
        <v>5858</v>
      </c>
      <c r="M93" s="10">
        <f>('Deaths total'!M93/'Cohort sizes'!M93)*'Cohort sizes'!M93</f>
        <v>5800</v>
      </c>
      <c r="N93" s="10">
        <f>('Deaths total'!N93/'Cohort sizes'!N93)*'Cohort sizes'!N93</f>
        <v>5886</v>
      </c>
      <c r="O93" s="10">
        <f>('Deaths total'!O93/'Cohort sizes'!O93)*'Cohort sizes'!O93</f>
        <v>5810</v>
      </c>
      <c r="P93" s="10">
        <f>('Deaths total'!P93/'Cohort sizes'!P93)*'Cohort sizes'!P93</f>
        <v>6247.1011217308651</v>
      </c>
    </row>
    <row r="94" spans="1:16" x14ac:dyDescent="0.25">
      <c r="A94" s="3">
        <v>91</v>
      </c>
      <c r="B94" s="10">
        <f>('Deaths total'!B94/'Cohort sizes'!B94)*'Cohort sizes'!B94</f>
        <v>3174.0000000000005</v>
      </c>
      <c r="C94" s="10">
        <f>('Deaths total'!C94/'Cohort sizes'!C94)*'Cohort sizes'!C94</f>
        <v>3871</v>
      </c>
      <c r="D94" s="10">
        <f>('Deaths total'!D94/'Cohort sizes'!D94)*'Cohort sizes'!D94</f>
        <v>4239</v>
      </c>
      <c r="E94" s="10">
        <f>('Deaths total'!E94/'Cohort sizes'!E94)*'Cohort sizes'!E94</f>
        <v>4298</v>
      </c>
      <c r="F94" s="10">
        <f>('Deaths total'!F94/'Cohort sizes'!F94)*'Cohort sizes'!F94</f>
        <v>4365</v>
      </c>
      <c r="G94" s="10">
        <f>('Deaths total'!G94/'Cohort sizes'!G94)*'Cohort sizes'!G94</f>
        <v>4617</v>
      </c>
      <c r="H94" s="10">
        <f>('Deaths total'!H94/'Cohort sizes'!H94)*'Cohort sizes'!H94</f>
        <v>4563</v>
      </c>
      <c r="I94" s="10">
        <f>('Deaths total'!I94/'Cohort sizes'!I94)*'Cohort sizes'!I94</f>
        <v>4531</v>
      </c>
      <c r="J94" s="10">
        <f>('Deaths total'!J94/'Cohort sizes'!J94)*'Cohort sizes'!J94</f>
        <v>4755</v>
      </c>
      <c r="K94" s="10">
        <f>('Deaths total'!K94/'Cohort sizes'!K94)*'Cohort sizes'!K94</f>
        <v>4693</v>
      </c>
      <c r="L94" s="10">
        <f>('Deaths total'!L94/'Cohort sizes'!L94)*'Cohort sizes'!L94</f>
        <v>5248</v>
      </c>
      <c r="M94" s="10">
        <f>('Deaths total'!M94/'Cohort sizes'!M94)*'Cohort sizes'!M94</f>
        <v>5251</v>
      </c>
      <c r="N94" s="10">
        <f>('Deaths total'!N94/'Cohort sizes'!N94)*'Cohort sizes'!N94</f>
        <v>5463</v>
      </c>
      <c r="O94" s="10">
        <f>('Deaths total'!O94/'Cohort sizes'!O94)*'Cohort sizes'!O94</f>
        <v>5449</v>
      </c>
      <c r="P94" s="10">
        <f>('Deaths total'!P94/'Cohort sizes'!P94)*'Cohort sizes'!P94</f>
        <v>5664.421463500702</v>
      </c>
    </row>
    <row r="95" spans="1:16" x14ac:dyDescent="0.25">
      <c r="A95" s="3">
        <v>92</v>
      </c>
      <c r="B95" s="10">
        <f>('Deaths total'!B95/'Cohort sizes'!B95)*'Cohort sizes'!B95</f>
        <v>2942</v>
      </c>
      <c r="C95" s="10">
        <f>('Deaths total'!C95/'Cohort sizes'!C95)*'Cohort sizes'!C95</f>
        <v>2859</v>
      </c>
      <c r="D95" s="10">
        <f>('Deaths total'!D95/'Cohort sizes'!D95)*'Cohort sizes'!D95</f>
        <v>3726</v>
      </c>
      <c r="E95" s="10">
        <f>('Deaths total'!E95/'Cohort sizes'!E95)*'Cohort sizes'!E95</f>
        <v>3761</v>
      </c>
      <c r="F95" s="10">
        <f>('Deaths total'!F95/'Cohort sizes'!F95)*'Cohort sizes'!F95</f>
        <v>3711</v>
      </c>
      <c r="G95" s="10">
        <f>('Deaths total'!G95/'Cohort sizes'!G95)*'Cohort sizes'!G95</f>
        <v>4178</v>
      </c>
      <c r="H95" s="10">
        <f>('Deaths total'!H95/'Cohort sizes'!H95)*'Cohort sizes'!H95</f>
        <v>4248</v>
      </c>
      <c r="I95" s="10">
        <f>('Deaths total'!I95/'Cohort sizes'!I95)*'Cohort sizes'!I95</f>
        <v>4312</v>
      </c>
      <c r="J95" s="10">
        <f>('Deaths total'!J95/'Cohort sizes'!J95)*'Cohort sizes'!J95</f>
        <v>4284</v>
      </c>
      <c r="K95" s="10">
        <f>('Deaths total'!K95/'Cohort sizes'!K95)*'Cohort sizes'!K95</f>
        <v>4231</v>
      </c>
      <c r="L95" s="10">
        <f>('Deaths total'!L95/'Cohort sizes'!L95)*'Cohort sizes'!L95</f>
        <v>4626</v>
      </c>
      <c r="M95" s="10">
        <f>('Deaths total'!M95/'Cohort sizes'!M95)*'Cohort sizes'!M95</f>
        <v>4618</v>
      </c>
      <c r="N95" s="10">
        <f>('Deaths total'!N95/'Cohort sizes'!N95)*'Cohort sizes'!N95</f>
        <v>4766</v>
      </c>
      <c r="O95" s="10">
        <f>('Deaths total'!O95/'Cohort sizes'!O95)*'Cohort sizes'!O95</f>
        <v>4936</v>
      </c>
      <c r="P95" s="10">
        <f>('Deaths total'!P95/'Cohort sizes'!P95)*'Cohort sizes'!P95</f>
        <v>5296.634457334425</v>
      </c>
    </row>
    <row r="96" spans="1:16" x14ac:dyDescent="0.25">
      <c r="A96" s="3">
        <v>93</v>
      </c>
      <c r="B96" s="10">
        <f>('Deaths total'!B96/'Cohort sizes'!B96)*'Cohort sizes'!B96</f>
        <v>2564</v>
      </c>
      <c r="C96" s="10">
        <f>('Deaths total'!C96/'Cohort sizes'!C96)*'Cohort sizes'!C96</f>
        <v>2564</v>
      </c>
      <c r="D96" s="10">
        <f>('Deaths total'!D96/'Cohort sizes'!D96)*'Cohort sizes'!D96</f>
        <v>2546</v>
      </c>
      <c r="E96" s="10">
        <f>('Deaths total'!E96/'Cohort sizes'!E96)*'Cohort sizes'!E96</f>
        <v>3202</v>
      </c>
      <c r="F96" s="10">
        <f>('Deaths total'!F96/'Cohort sizes'!F96)*'Cohort sizes'!F96</f>
        <v>3320</v>
      </c>
      <c r="G96" s="10">
        <f>('Deaths total'!G96/'Cohort sizes'!G96)*'Cohort sizes'!G96</f>
        <v>3581</v>
      </c>
      <c r="H96" s="10">
        <f>('Deaths total'!H96/'Cohort sizes'!H96)*'Cohort sizes'!H96</f>
        <v>3501</v>
      </c>
      <c r="I96" s="10">
        <f>('Deaths total'!I96/'Cohort sizes'!I96)*'Cohort sizes'!I96</f>
        <v>3854</v>
      </c>
      <c r="J96" s="10">
        <f>('Deaths total'!J96/'Cohort sizes'!J96)*'Cohort sizes'!J96</f>
        <v>3754</v>
      </c>
      <c r="K96" s="10">
        <f>('Deaths total'!K96/'Cohort sizes'!K96)*'Cohort sizes'!K96</f>
        <v>3752</v>
      </c>
      <c r="L96" s="10">
        <f>('Deaths total'!L96/'Cohort sizes'!L96)*'Cohort sizes'!L96</f>
        <v>4107</v>
      </c>
      <c r="M96" s="10">
        <f>('Deaths total'!M96/'Cohort sizes'!M96)*'Cohort sizes'!M96</f>
        <v>4058</v>
      </c>
      <c r="N96" s="10">
        <f>('Deaths total'!N96/'Cohort sizes'!N96)*'Cohort sizes'!N96</f>
        <v>4252</v>
      </c>
      <c r="O96" s="10">
        <f>('Deaths total'!O96/'Cohort sizes'!O96)*'Cohort sizes'!O96</f>
        <v>4133</v>
      </c>
      <c r="P96" s="10">
        <f>('Deaths total'!P96/'Cohort sizes'!P96)*'Cohort sizes'!P96</f>
        <v>4480.3106508761748</v>
      </c>
    </row>
    <row r="97" spans="1:16" x14ac:dyDescent="0.25">
      <c r="A97" s="3">
        <v>94</v>
      </c>
      <c r="B97" s="10">
        <f>('Deaths total'!B97/'Cohort sizes'!B97)*'Cohort sizes'!B97</f>
        <v>2104</v>
      </c>
      <c r="C97" s="10">
        <f>('Deaths total'!C97/'Cohort sizes'!C97)*'Cohort sizes'!C97</f>
        <v>2061</v>
      </c>
      <c r="D97" s="10">
        <f>('Deaths total'!D97/'Cohort sizes'!D97)*'Cohort sizes'!D97</f>
        <v>2291</v>
      </c>
      <c r="E97" s="10">
        <f>('Deaths total'!E97/'Cohort sizes'!E97)*'Cohort sizes'!E97</f>
        <v>2181</v>
      </c>
      <c r="F97" s="10">
        <f>('Deaths total'!F97/'Cohort sizes'!F97)*'Cohort sizes'!F97</f>
        <v>2715</v>
      </c>
      <c r="G97" s="10">
        <f>('Deaths total'!G97/'Cohort sizes'!G97)*'Cohort sizes'!G97</f>
        <v>2986</v>
      </c>
      <c r="H97" s="10">
        <f>('Deaths total'!H97/'Cohort sizes'!H97)*'Cohort sizes'!H97</f>
        <v>3068</v>
      </c>
      <c r="I97" s="10">
        <f>('Deaths total'!I97/'Cohort sizes'!I97)*'Cohort sizes'!I97</f>
        <v>3144</v>
      </c>
      <c r="J97" s="10">
        <f>('Deaths total'!J97/'Cohort sizes'!J97)*'Cohort sizes'!J97</f>
        <v>3292</v>
      </c>
      <c r="K97" s="10">
        <f>('Deaths total'!K97/'Cohort sizes'!K97)*'Cohort sizes'!K97</f>
        <v>3065</v>
      </c>
      <c r="L97" s="10">
        <f>('Deaths total'!L97/'Cohort sizes'!L97)*'Cohort sizes'!L97</f>
        <v>3453.9999999999995</v>
      </c>
      <c r="M97" s="10">
        <f>('Deaths total'!M97/'Cohort sizes'!M97)*'Cohort sizes'!M97</f>
        <v>3389</v>
      </c>
      <c r="N97" s="10">
        <f>('Deaths total'!N97/'Cohort sizes'!N97)*'Cohort sizes'!N97</f>
        <v>3425</v>
      </c>
      <c r="O97" s="10">
        <f>('Deaths total'!O97/'Cohort sizes'!O97)*'Cohort sizes'!O97</f>
        <v>3486</v>
      </c>
      <c r="P97" s="10">
        <f>('Deaths total'!P97/'Cohort sizes'!P97)*'Cohort sizes'!P97</f>
        <v>3828.5593911301939</v>
      </c>
    </row>
    <row r="98" spans="1:16" x14ac:dyDescent="0.25">
      <c r="A98" s="3">
        <v>95</v>
      </c>
      <c r="B98" s="10">
        <f>('Deaths total'!B98/'Cohort sizes'!B98)*'Cohort sizes'!B98</f>
        <v>1735.9999999999998</v>
      </c>
      <c r="C98" s="10">
        <f>('Deaths total'!C98/'Cohort sizes'!C98)*'Cohort sizes'!C98</f>
        <v>1735</v>
      </c>
      <c r="D98" s="10">
        <f>('Deaths total'!D98/'Cohort sizes'!D98)*'Cohort sizes'!D98</f>
        <v>1899</v>
      </c>
      <c r="E98" s="10">
        <f>('Deaths total'!E98/'Cohort sizes'!E98)*'Cohort sizes'!E98</f>
        <v>1930</v>
      </c>
      <c r="F98" s="10">
        <f>('Deaths total'!F98/'Cohort sizes'!F98)*'Cohort sizes'!F98</f>
        <v>1800</v>
      </c>
      <c r="G98" s="10">
        <f>('Deaths total'!G98/'Cohort sizes'!G98)*'Cohort sizes'!G98</f>
        <v>2345</v>
      </c>
      <c r="H98" s="10">
        <f>('Deaths total'!H98/'Cohort sizes'!H98)*'Cohort sizes'!H98</f>
        <v>2554</v>
      </c>
      <c r="I98" s="10">
        <f>('Deaths total'!I98/'Cohort sizes'!I98)*'Cohort sizes'!I98</f>
        <v>2553.9999999999995</v>
      </c>
      <c r="J98" s="10">
        <f>('Deaths total'!J98/'Cohort sizes'!J98)*'Cohort sizes'!J98</f>
        <v>2647</v>
      </c>
      <c r="K98" s="10">
        <f>('Deaths total'!K98/'Cohort sizes'!K98)*'Cohort sizes'!K98</f>
        <v>2504</v>
      </c>
      <c r="L98" s="10">
        <f>('Deaths total'!L98/'Cohort sizes'!L98)*'Cohort sizes'!L98</f>
        <v>2764</v>
      </c>
      <c r="M98" s="10">
        <f>('Deaths total'!M98/'Cohort sizes'!M98)*'Cohort sizes'!M98</f>
        <v>2777</v>
      </c>
      <c r="N98" s="10">
        <f>('Deaths total'!N98/'Cohort sizes'!N98)*'Cohort sizes'!N98</f>
        <v>2873</v>
      </c>
      <c r="O98" s="10">
        <f>('Deaths total'!O98/'Cohort sizes'!O98)*'Cohort sizes'!O98</f>
        <v>2875</v>
      </c>
      <c r="P98" s="10">
        <f>('Deaths total'!P98/'Cohort sizes'!P98)*'Cohort sizes'!P98</f>
        <v>2950.6907342724171</v>
      </c>
    </row>
    <row r="99" spans="1:16" x14ac:dyDescent="0.25">
      <c r="A99" s="3">
        <v>96</v>
      </c>
      <c r="B99" s="10">
        <f>('Deaths total'!B99/'Cohort sizes'!B99)*'Cohort sizes'!B99</f>
        <v>1432</v>
      </c>
      <c r="C99" s="10">
        <f>('Deaths total'!C99/'Cohort sizes'!C99)*'Cohort sizes'!C99</f>
        <v>1371.9999999999998</v>
      </c>
      <c r="D99" s="10">
        <f>('Deaths total'!D99/'Cohort sizes'!D99)*'Cohort sizes'!D99</f>
        <v>1429.9999999999998</v>
      </c>
      <c r="E99" s="10">
        <f>('Deaths total'!E99/'Cohort sizes'!E99)*'Cohort sizes'!E99</f>
        <v>1463.9999999999998</v>
      </c>
      <c r="F99" s="10">
        <f>('Deaths total'!F99/'Cohort sizes'!F99)*'Cohort sizes'!F99</f>
        <v>1439</v>
      </c>
      <c r="G99" s="10">
        <f>('Deaths total'!G99/'Cohort sizes'!G99)*'Cohort sizes'!G99</f>
        <v>1553</v>
      </c>
      <c r="H99" s="10">
        <f>('Deaths total'!H99/'Cohort sizes'!H99)*'Cohort sizes'!H99</f>
        <v>1920</v>
      </c>
      <c r="I99" s="10">
        <f>('Deaths total'!I99/'Cohort sizes'!I99)*'Cohort sizes'!I99</f>
        <v>1957.9999999999998</v>
      </c>
      <c r="J99" s="10">
        <f>('Deaths total'!J99/'Cohort sizes'!J99)*'Cohort sizes'!J99</f>
        <v>2096</v>
      </c>
      <c r="K99" s="10">
        <f>('Deaths total'!K99/'Cohort sizes'!K99)*'Cohort sizes'!K99</f>
        <v>2120</v>
      </c>
      <c r="L99" s="10">
        <f>('Deaths total'!L99/'Cohort sizes'!L99)*'Cohort sizes'!L99</f>
        <v>2245</v>
      </c>
      <c r="M99" s="10">
        <f>('Deaths total'!M99/'Cohort sizes'!M99)*'Cohort sizes'!M99</f>
        <v>2207</v>
      </c>
      <c r="N99" s="10">
        <f>('Deaths total'!N99/'Cohort sizes'!N99)*'Cohort sizes'!N99</f>
        <v>2256</v>
      </c>
      <c r="O99" s="10">
        <f>('Deaths total'!O99/'Cohort sizes'!O99)*'Cohort sizes'!O99</f>
        <v>2175</v>
      </c>
      <c r="P99" s="10">
        <f>('Deaths total'!P99/'Cohort sizes'!P99)*'Cohort sizes'!P99</f>
        <v>2433.8302525970721</v>
      </c>
    </row>
    <row r="100" spans="1:16" x14ac:dyDescent="0.25">
      <c r="A100" s="3">
        <v>97</v>
      </c>
      <c r="B100" s="10">
        <f>('Deaths total'!B100/'Cohort sizes'!B100)*'Cohort sizes'!B100</f>
        <v>979</v>
      </c>
      <c r="C100" s="10">
        <f>('Deaths total'!C100/'Cohort sizes'!C100)*'Cohort sizes'!C100</f>
        <v>1057</v>
      </c>
      <c r="D100" s="10">
        <f>('Deaths total'!D100/'Cohort sizes'!D100)*'Cohort sizes'!D100</f>
        <v>1172</v>
      </c>
      <c r="E100" s="10">
        <f>('Deaths total'!E100/'Cohort sizes'!E100)*'Cohort sizes'!E100</f>
        <v>1154</v>
      </c>
      <c r="F100" s="10">
        <f>('Deaths total'!F100/'Cohort sizes'!F100)*'Cohort sizes'!F100</f>
        <v>1172</v>
      </c>
      <c r="G100" s="10">
        <f>('Deaths total'!G100/'Cohort sizes'!G100)*'Cohort sizes'!G100</f>
        <v>1221</v>
      </c>
      <c r="H100" s="10">
        <f>('Deaths total'!H100/'Cohort sizes'!H100)*'Cohort sizes'!H100</f>
        <v>1211</v>
      </c>
      <c r="I100" s="10">
        <f>('Deaths total'!I100/'Cohort sizes'!I100)*'Cohort sizes'!I100</f>
        <v>1576.9999999999998</v>
      </c>
      <c r="J100" s="10">
        <f>('Deaths total'!J100/'Cohort sizes'!J100)*'Cohort sizes'!J100</f>
        <v>1536</v>
      </c>
      <c r="K100" s="10">
        <f>('Deaths total'!K100/'Cohort sizes'!K100)*'Cohort sizes'!K100</f>
        <v>1572.0000000000002</v>
      </c>
      <c r="L100" s="10">
        <f>('Deaths total'!L100/'Cohort sizes'!L100)*'Cohort sizes'!L100</f>
        <v>1762</v>
      </c>
      <c r="M100" s="10">
        <f>('Deaths total'!M100/'Cohort sizes'!M100)*'Cohort sizes'!M100</f>
        <v>1674</v>
      </c>
      <c r="N100" s="10">
        <f>('Deaths total'!N100/'Cohort sizes'!N100)*'Cohort sizes'!N100</f>
        <v>1759</v>
      </c>
      <c r="O100" s="10">
        <f>('Deaths total'!O100/'Cohort sizes'!O100)*'Cohort sizes'!O100</f>
        <v>1681</v>
      </c>
      <c r="P100" s="10">
        <f>('Deaths total'!P100/'Cohort sizes'!P100)*'Cohort sizes'!P100</f>
        <v>1681.1533515454669</v>
      </c>
    </row>
    <row r="101" spans="1:16" x14ac:dyDescent="0.25">
      <c r="A101" s="3">
        <v>98</v>
      </c>
      <c r="B101" s="10">
        <f>('Deaths total'!B101/'Cohort sizes'!B101)*'Cohort sizes'!B101</f>
        <v>732</v>
      </c>
      <c r="C101" s="10">
        <f>('Deaths total'!C101/'Cohort sizes'!C101)*'Cohort sizes'!C101</f>
        <v>745</v>
      </c>
      <c r="D101" s="10">
        <f>('Deaths total'!D101/'Cohort sizes'!D101)*'Cohort sizes'!D101</f>
        <v>826</v>
      </c>
      <c r="E101" s="10">
        <f>('Deaths total'!E101/'Cohort sizes'!E101)*'Cohort sizes'!E101</f>
        <v>911.00000000000011</v>
      </c>
      <c r="F101" s="10">
        <f>('Deaths total'!F101/'Cohort sizes'!F101)*'Cohort sizes'!F101</f>
        <v>870</v>
      </c>
      <c r="G101" s="10">
        <f>('Deaths total'!G101/'Cohort sizes'!G101)*'Cohort sizes'!G101</f>
        <v>890</v>
      </c>
      <c r="H101" s="10">
        <f>('Deaths total'!H101/'Cohort sizes'!H101)*'Cohort sizes'!H101</f>
        <v>887</v>
      </c>
      <c r="I101" s="10">
        <f>('Deaths total'!I101/'Cohort sizes'!I101)*'Cohort sizes'!I101</f>
        <v>928.99999999999989</v>
      </c>
      <c r="J101" s="10">
        <f>('Deaths total'!J101/'Cohort sizes'!J101)*'Cohort sizes'!J101</f>
        <v>1065</v>
      </c>
      <c r="K101" s="10">
        <f>('Deaths total'!K101/'Cohort sizes'!K101)*'Cohort sizes'!K101</f>
        <v>1074</v>
      </c>
      <c r="L101" s="10">
        <f>('Deaths total'!L101/'Cohort sizes'!L101)*'Cohort sizes'!L101</f>
        <v>1168</v>
      </c>
      <c r="M101" s="10">
        <f>('Deaths total'!M101/'Cohort sizes'!M101)*'Cohort sizes'!M101</f>
        <v>1247</v>
      </c>
      <c r="N101" s="10">
        <f>('Deaths total'!N101/'Cohort sizes'!N101)*'Cohort sizes'!N101</f>
        <v>1294</v>
      </c>
      <c r="O101" s="10">
        <f>('Deaths total'!O101/'Cohort sizes'!O101)*'Cohort sizes'!O101</f>
        <v>1201</v>
      </c>
      <c r="P101" s="10">
        <f>('Deaths total'!P101/'Cohort sizes'!P101)*'Cohort sizes'!P101</f>
        <v>1139.1913761014457</v>
      </c>
    </row>
    <row r="102" spans="1:16" x14ac:dyDescent="0.25">
      <c r="A102" s="3">
        <v>99</v>
      </c>
      <c r="B102" s="10">
        <f>('Deaths total'!B102/'Cohort sizes'!B102)*'Cohort sizes'!B102</f>
        <v>483</v>
      </c>
      <c r="C102" s="10">
        <f>('Deaths total'!C102/'Cohort sizes'!C102)*'Cohort sizes'!C102</f>
        <v>533</v>
      </c>
      <c r="D102" s="10">
        <f>('Deaths total'!D102/'Cohort sizes'!D102)*'Cohort sizes'!D102</f>
        <v>592</v>
      </c>
      <c r="E102" s="10">
        <f>('Deaths total'!E102/'Cohort sizes'!E102)*'Cohort sizes'!E102</f>
        <v>618</v>
      </c>
      <c r="F102" s="10">
        <f>('Deaths total'!F102/'Cohort sizes'!F102)*'Cohort sizes'!F102</f>
        <v>577</v>
      </c>
      <c r="G102" s="10">
        <f>('Deaths total'!G102/'Cohort sizes'!G102)*'Cohort sizes'!G102</f>
        <v>597</v>
      </c>
      <c r="H102" s="10">
        <f>('Deaths total'!H102/'Cohort sizes'!H102)*'Cohort sizes'!H102</f>
        <v>665</v>
      </c>
      <c r="I102" s="10">
        <f>('Deaths total'!I102/'Cohort sizes'!I102)*'Cohort sizes'!I102</f>
        <v>653</v>
      </c>
      <c r="J102" s="10">
        <f>('Deaths total'!J102/'Cohort sizes'!J102)*'Cohort sizes'!J102</f>
        <v>595</v>
      </c>
      <c r="K102" s="10">
        <f>('Deaths total'!K102/'Cohort sizes'!K102)*'Cohort sizes'!K102</f>
        <v>773</v>
      </c>
      <c r="L102" s="10">
        <f>('Deaths total'!L102/'Cohort sizes'!L102)*'Cohort sizes'!L102</f>
        <v>857</v>
      </c>
      <c r="M102" s="10">
        <f>('Deaths total'!M102/'Cohort sizes'!M102)*'Cohort sizes'!M102</f>
        <v>852.00000000000011</v>
      </c>
      <c r="N102" s="10">
        <f>('Deaths total'!N102/'Cohort sizes'!N102)*'Cohort sizes'!N102</f>
        <v>945</v>
      </c>
      <c r="O102" s="10">
        <f>('Deaths total'!O102/'Cohort sizes'!O102)*'Cohort sizes'!O102</f>
        <v>808</v>
      </c>
      <c r="P102" s="10">
        <f>('Deaths total'!P102/'Cohort sizes'!P102)*'Cohort sizes'!P102</f>
        <v>684.18529416887179</v>
      </c>
    </row>
    <row r="103" spans="1:16" x14ac:dyDescent="0.25">
      <c r="A103" s="3">
        <v>100</v>
      </c>
      <c r="B103" s="10">
        <f>('Deaths total'!B103/'Cohort sizes'!B103)*'Cohort sizes'!B103</f>
        <v>373</v>
      </c>
      <c r="C103" s="10">
        <f>('Deaths total'!C103/'Cohort sizes'!C103)*'Cohort sizes'!C103</f>
        <v>310</v>
      </c>
      <c r="D103" s="10">
        <f>('Deaths total'!D103/'Cohort sizes'!D103)*'Cohort sizes'!D103</f>
        <v>378</v>
      </c>
      <c r="E103" s="10">
        <f>('Deaths total'!E103/'Cohort sizes'!E103)*'Cohort sizes'!E103</f>
        <v>388.99999999999994</v>
      </c>
      <c r="F103" s="10">
        <f>('Deaths total'!F103/'Cohort sizes'!F103)*'Cohort sizes'!F103</f>
        <v>445</v>
      </c>
      <c r="G103" s="10">
        <f>('Deaths total'!G103/'Cohort sizes'!G103)*'Cohort sizes'!G103</f>
        <v>487</v>
      </c>
      <c r="H103" s="10">
        <f>('Deaths total'!H103/'Cohort sizes'!H103)*'Cohort sizes'!H103</f>
        <v>398</v>
      </c>
      <c r="I103" s="10">
        <f>('Deaths total'!I103/'Cohort sizes'!I103)*'Cohort sizes'!I103</f>
        <v>468</v>
      </c>
      <c r="J103" s="10">
        <f>('Deaths total'!J103/'Cohort sizes'!J103)*'Cohort sizes'!J103</f>
        <v>464</v>
      </c>
      <c r="K103" s="10">
        <f>('Deaths total'!K103/'Cohort sizes'!K103)*'Cohort sizes'!K103</f>
        <v>445.00000000000006</v>
      </c>
      <c r="L103" s="10">
        <f>('Deaths total'!L103/'Cohort sizes'!L103)*'Cohort sizes'!L103</f>
        <v>572</v>
      </c>
      <c r="M103" s="10">
        <f>('Deaths total'!M103/'Cohort sizes'!M103)*'Cohort sizes'!M103</f>
        <v>569</v>
      </c>
      <c r="N103" s="10">
        <f>('Deaths total'!N103/'Cohort sizes'!N103)*'Cohort sizes'!N103</f>
        <v>603</v>
      </c>
      <c r="O103" s="10">
        <f>('Deaths total'!O103/'Cohort sizes'!O103)*'Cohort sizes'!O103</f>
        <v>605</v>
      </c>
      <c r="P103" s="10">
        <f>('Deaths total'!P103/'Cohort sizes'!P103)*'Cohort sizes'!P103</f>
        <v>471.44502689940674</v>
      </c>
    </row>
    <row r="104" spans="1:16" x14ac:dyDescent="0.25">
      <c r="A104" s="3">
        <v>101</v>
      </c>
      <c r="B104" s="10">
        <f>('Deaths total'!B104/'Cohort sizes'!B104)*'Cohort sizes'!B104</f>
        <v>230</v>
      </c>
      <c r="C104" s="10">
        <f>('Deaths total'!C104/'Cohort sizes'!C104)*'Cohort sizes'!C104</f>
        <v>241</v>
      </c>
      <c r="D104" s="10">
        <f>('Deaths total'!D104/'Cohort sizes'!D104)*'Cohort sizes'!D104</f>
        <v>241</v>
      </c>
      <c r="E104" s="10">
        <f>('Deaths total'!E104/'Cohort sizes'!E104)*'Cohort sizes'!E104</f>
        <v>251</v>
      </c>
      <c r="F104" s="10">
        <f>('Deaths total'!F104/'Cohort sizes'!F104)*'Cohort sizes'!F104</f>
        <v>289</v>
      </c>
      <c r="G104" s="10">
        <f>('Deaths total'!G104/'Cohort sizes'!G104)*'Cohort sizes'!G104</f>
        <v>283</v>
      </c>
      <c r="H104" s="10">
        <f>('Deaths total'!H104/'Cohort sizes'!H104)*'Cohort sizes'!H104</f>
        <v>265</v>
      </c>
      <c r="I104" s="10">
        <f>('Deaths total'!I104/'Cohort sizes'!I104)*'Cohort sizes'!I104</f>
        <v>280</v>
      </c>
      <c r="J104" s="10">
        <f>('Deaths total'!J104/'Cohort sizes'!J104)*'Cohort sizes'!J104</f>
        <v>264</v>
      </c>
      <c r="K104" s="10">
        <f>('Deaths total'!K104/'Cohort sizes'!K104)*'Cohort sizes'!K104</f>
        <v>280</v>
      </c>
      <c r="L104" s="10">
        <f>('Deaths total'!L104/'Cohort sizes'!L104)*'Cohort sizes'!L104</f>
        <v>331</v>
      </c>
      <c r="M104" s="10">
        <f>('Deaths total'!M104/'Cohort sizes'!M104)*'Cohort sizes'!M104</f>
        <v>378</v>
      </c>
      <c r="N104" s="10">
        <f>('Deaths total'!N104/'Cohort sizes'!N104)*'Cohort sizes'!N104</f>
        <v>391</v>
      </c>
      <c r="O104" s="10">
        <f>('Deaths total'!O104/'Cohort sizes'!O104)*'Cohort sizes'!O104</f>
        <v>340</v>
      </c>
      <c r="P104" s="10">
        <f>('Deaths total'!P104/'Cohort sizes'!P104)*'Cohort sizes'!P104</f>
        <v>303.25107675467302</v>
      </c>
    </row>
    <row r="105" spans="1:16" x14ac:dyDescent="0.25">
      <c r="A105" s="3">
        <v>102</v>
      </c>
      <c r="B105" s="10">
        <f>('Deaths total'!B105/'Cohort sizes'!B105)*'Cohort sizes'!B105</f>
        <v>142</v>
      </c>
      <c r="C105" s="10">
        <f>('Deaths total'!C105/'Cohort sizes'!C105)*'Cohort sizes'!C105</f>
        <v>157</v>
      </c>
      <c r="D105" s="10">
        <f>('Deaths total'!D105/'Cohort sizes'!D105)*'Cohort sizes'!D105</f>
        <v>163.99999999999997</v>
      </c>
      <c r="E105" s="10">
        <f>('Deaths total'!E105/'Cohort sizes'!E105)*'Cohort sizes'!E105</f>
        <v>149</v>
      </c>
      <c r="F105" s="10">
        <f>('Deaths total'!F105/'Cohort sizes'!F105)*'Cohort sizes'!F105</f>
        <v>172</v>
      </c>
      <c r="G105" s="10">
        <f>('Deaths total'!G105/'Cohort sizes'!G105)*'Cohort sizes'!G105</f>
        <v>176</v>
      </c>
      <c r="H105" s="10">
        <f>('Deaths total'!H105/'Cohort sizes'!H105)*'Cohort sizes'!H105</f>
        <v>168</v>
      </c>
      <c r="I105" s="10">
        <f>('Deaths total'!I105/'Cohort sizes'!I105)*'Cohort sizes'!I105</f>
        <v>191</v>
      </c>
      <c r="J105" s="10">
        <f>('Deaths total'!J105/'Cohort sizes'!J105)*'Cohort sizes'!J105</f>
        <v>204</v>
      </c>
      <c r="K105" s="10">
        <f>('Deaths total'!K105/'Cohort sizes'!K105)*'Cohort sizes'!K105</f>
        <v>167</v>
      </c>
      <c r="L105" s="10">
        <f>('Deaths total'!L105/'Cohort sizes'!L105)*'Cohort sizes'!L105</f>
        <v>178</v>
      </c>
      <c r="M105" s="10">
        <f>('Deaths total'!M105/'Cohort sizes'!M105)*'Cohort sizes'!M105</f>
        <v>199</v>
      </c>
      <c r="N105" s="10">
        <f>('Deaths total'!N105/'Cohort sizes'!N105)*'Cohort sizes'!N105</f>
        <v>246</v>
      </c>
      <c r="O105" s="10">
        <f>('Deaths total'!O105/'Cohort sizes'!O105)*'Cohort sizes'!O105</f>
        <v>227</v>
      </c>
      <c r="P105" s="10">
        <f>('Deaths total'!P105/'Cohort sizes'!P105)*'Cohort sizes'!P105</f>
        <v>238.93668684295795</v>
      </c>
    </row>
    <row r="106" spans="1:16" x14ac:dyDescent="0.25">
      <c r="A106" s="3">
        <v>103</v>
      </c>
      <c r="B106" s="10">
        <f>('Deaths total'!B106/'Cohort sizes'!B106)*'Cohort sizes'!B106</f>
        <v>72</v>
      </c>
      <c r="C106" s="10">
        <f>('Deaths total'!C106/'Cohort sizes'!C106)*'Cohort sizes'!C106</f>
        <v>67</v>
      </c>
      <c r="D106" s="10">
        <f>('Deaths total'!D106/'Cohort sizes'!D106)*'Cohort sizes'!D106</f>
        <v>78</v>
      </c>
      <c r="E106" s="10">
        <f>('Deaths total'!E106/'Cohort sizes'!E106)*'Cohort sizes'!E106</f>
        <v>87</v>
      </c>
      <c r="F106" s="10">
        <f>('Deaths total'!F106/'Cohort sizes'!F106)*'Cohort sizes'!F106</f>
        <v>93</v>
      </c>
      <c r="G106" s="10">
        <f>('Deaths total'!G106/'Cohort sizes'!G106)*'Cohort sizes'!G106</f>
        <v>95</v>
      </c>
      <c r="H106" s="10">
        <f>('Deaths total'!H106/'Cohort sizes'!H106)*'Cohort sizes'!H106</f>
        <v>95</v>
      </c>
      <c r="I106" s="10">
        <f>('Deaths total'!I106/'Cohort sizes'!I106)*'Cohort sizes'!I106</f>
        <v>130</v>
      </c>
      <c r="J106" s="10">
        <f>('Deaths total'!J106/'Cohort sizes'!J106)*'Cohort sizes'!J106</f>
        <v>101</v>
      </c>
      <c r="K106" s="10">
        <f>('Deaths total'!K106/'Cohort sizes'!K106)*'Cohort sizes'!K106</f>
        <v>89</v>
      </c>
      <c r="L106" s="10">
        <f>('Deaths total'!L106/'Cohort sizes'!L106)*'Cohort sizes'!L106</f>
        <v>126</v>
      </c>
      <c r="M106" s="10">
        <f>('Deaths total'!M106/'Cohort sizes'!M106)*'Cohort sizes'!M106</f>
        <v>115</v>
      </c>
      <c r="N106" s="10">
        <f>('Deaths total'!N106/'Cohort sizes'!N106)*'Cohort sizes'!N106</f>
        <v>118</v>
      </c>
      <c r="O106" s="10">
        <f>('Deaths total'!O106/'Cohort sizes'!O106)*'Cohort sizes'!O106</f>
        <v>136</v>
      </c>
      <c r="P106" s="10">
        <f>('Deaths total'!P106/'Cohort sizes'!P106)*'Cohort sizes'!P106</f>
        <v>116.07697230776795</v>
      </c>
    </row>
    <row r="107" spans="1:16" x14ac:dyDescent="0.25">
      <c r="A107" s="3">
        <v>104</v>
      </c>
      <c r="B107" s="10">
        <f>('Deaths total'!B107/'Cohort sizes'!B107)*'Cohort sizes'!B107</f>
        <v>30</v>
      </c>
      <c r="C107" s="10">
        <f>('Deaths total'!C107/'Cohort sizes'!C107)*'Cohort sizes'!C107</f>
        <v>44</v>
      </c>
      <c r="D107" s="10">
        <f>('Deaths total'!D107/'Cohort sizes'!D107)*'Cohort sizes'!D107</f>
        <v>61</v>
      </c>
      <c r="E107" s="10">
        <f>('Deaths total'!E107/'Cohort sizes'!E107)*'Cohort sizes'!E107</f>
        <v>67</v>
      </c>
      <c r="F107" s="10">
        <f>('Deaths total'!F107/'Cohort sizes'!F107)*'Cohort sizes'!F107</f>
        <v>60</v>
      </c>
      <c r="G107" s="10">
        <f>('Deaths total'!G107/'Cohort sizes'!G107)*'Cohort sizes'!G107</f>
        <v>66</v>
      </c>
      <c r="H107" s="10">
        <f>('Deaths total'!H107/'Cohort sizes'!H107)*'Cohort sizes'!H107</f>
        <v>52</v>
      </c>
      <c r="I107" s="10">
        <f>('Deaths total'!I107/'Cohort sizes'!I107)*'Cohort sizes'!I107</f>
        <v>65</v>
      </c>
      <c r="J107" s="10">
        <f>('Deaths total'!J107/'Cohort sizes'!J107)*'Cohort sizes'!J107</f>
        <v>70</v>
      </c>
      <c r="K107" s="10">
        <f>('Deaths total'!K107/'Cohort sizes'!K107)*'Cohort sizes'!K107</f>
        <v>55</v>
      </c>
      <c r="L107" s="10">
        <f>('Deaths total'!L107/'Cohort sizes'!L107)*'Cohort sizes'!L107</f>
        <v>71</v>
      </c>
      <c r="M107" s="10">
        <f>('Deaths total'!M107/'Cohort sizes'!M107)*'Cohort sizes'!M107</f>
        <v>70</v>
      </c>
      <c r="N107" s="10">
        <f>('Deaths total'!N107/'Cohort sizes'!N107)*'Cohort sizes'!N107</f>
        <v>77</v>
      </c>
      <c r="O107" s="10">
        <f>('Deaths total'!O107/'Cohort sizes'!O107)*'Cohort sizes'!O107</f>
        <v>62</v>
      </c>
      <c r="P107" s="10">
        <f>('Deaths total'!P107/'Cohort sizes'!P107)*'Cohort sizes'!P107</f>
        <v>57.584417193002189</v>
      </c>
    </row>
    <row r="108" spans="1:16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x14ac:dyDescent="0.25">
      <c r="B110" s="11">
        <v>2010</v>
      </c>
      <c r="C110" s="11">
        <v>2011</v>
      </c>
      <c r="D110" s="11">
        <v>2012</v>
      </c>
      <c r="E110" s="11">
        <v>2013</v>
      </c>
      <c r="F110" s="11">
        <v>2014</v>
      </c>
      <c r="G110" s="11">
        <v>2015</v>
      </c>
      <c r="H110" s="11">
        <v>2016</v>
      </c>
      <c r="I110" s="11">
        <v>2017</v>
      </c>
      <c r="J110" s="11">
        <v>2018</v>
      </c>
      <c r="K110" s="11">
        <v>2019</v>
      </c>
      <c r="L110" s="11">
        <v>2020</v>
      </c>
      <c r="M110" s="11">
        <v>2021</v>
      </c>
      <c r="N110" s="11">
        <v>2022</v>
      </c>
      <c r="O110" s="11">
        <v>2023</v>
      </c>
      <c r="P110" s="11">
        <v>2024</v>
      </c>
    </row>
    <row r="111" spans="1:16" x14ac:dyDescent="0.25">
      <c r="A111" s="5" t="s">
        <v>6</v>
      </c>
      <c r="B111" s="10">
        <f t="shared" ref="B111:P111" si="0">SUM(B3:B107)</f>
        <v>136009</v>
      </c>
      <c r="C111" s="10">
        <f t="shared" si="0"/>
        <v>135691</v>
      </c>
      <c r="D111" s="10">
        <f t="shared" si="0"/>
        <v>140759</v>
      </c>
      <c r="E111" s="10">
        <f t="shared" si="0"/>
        <v>141182</v>
      </c>
      <c r="F111" s="10">
        <f t="shared" si="0"/>
        <v>139163</v>
      </c>
      <c r="G111" s="10">
        <f t="shared" si="0"/>
        <v>147078</v>
      </c>
      <c r="H111" s="10">
        <f t="shared" si="0"/>
        <v>148944</v>
      </c>
      <c r="I111" s="10">
        <f t="shared" si="0"/>
        <v>150149</v>
      </c>
      <c r="J111" s="10">
        <f t="shared" si="0"/>
        <v>153288</v>
      </c>
      <c r="K111" s="10">
        <f t="shared" si="0"/>
        <v>151815</v>
      </c>
      <c r="L111" s="10">
        <f t="shared" si="0"/>
        <v>168613</v>
      </c>
      <c r="M111" s="10">
        <f t="shared" si="0"/>
        <v>170897</v>
      </c>
      <c r="N111" s="10">
        <f t="shared" si="0"/>
        <v>170046</v>
      </c>
      <c r="O111" s="10">
        <f t="shared" si="0"/>
        <v>169456</v>
      </c>
      <c r="P111" s="10">
        <f t="shared" si="0"/>
        <v>171306.00927914816</v>
      </c>
    </row>
    <row r="112" spans="1:16" x14ac:dyDescent="0.25">
      <c r="A112" s="5" t="s">
        <v>7</v>
      </c>
      <c r="B112" s="10">
        <v>135037.32727272727</v>
      </c>
      <c r="C112" s="10">
        <v>137119.65454545454</v>
      </c>
      <c r="D112" s="10">
        <v>139201.98181818181</v>
      </c>
      <c r="E112" s="10">
        <v>141284.30909090908</v>
      </c>
      <c r="F112" s="10">
        <v>143366.63636363635</v>
      </c>
      <c r="G112" s="10">
        <v>145448.96363636365</v>
      </c>
      <c r="H112" s="10">
        <v>147531.29090909092</v>
      </c>
      <c r="I112" s="10">
        <v>149613.61818181819</v>
      </c>
      <c r="J112" s="10">
        <v>151695.94545454546</v>
      </c>
      <c r="K112" s="10">
        <v>153778.27272727274</v>
      </c>
      <c r="L112" s="10">
        <v>155860.6</v>
      </c>
      <c r="M112" s="10">
        <v>157942.92727272701</v>
      </c>
      <c r="N112" s="10">
        <v>160025.25454545399</v>
      </c>
      <c r="O112" s="10">
        <v>162107.58181818199</v>
      </c>
      <c r="P112" s="10">
        <v>164189.909090909</v>
      </c>
    </row>
    <row r="113" spans="1:16" x14ac:dyDescent="0.25">
      <c r="A113" s="5" t="s">
        <v>19</v>
      </c>
      <c r="B113" s="10" cm="1">
        <f t="array" ref="B113:K113">TREND(B111:K111)</f>
        <v>135037.32727272727</v>
      </c>
      <c r="C113" s="10">
        <v>137119.65454545454</v>
      </c>
      <c r="D113" s="10">
        <v>139201.98181818181</v>
      </c>
      <c r="E113" s="10">
        <v>141284.30909090908</v>
      </c>
      <c r="F113" s="10">
        <v>143366.63636363635</v>
      </c>
      <c r="G113" s="10">
        <v>145448.96363636365</v>
      </c>
      <c r="H113" s="10">
        <v>147531.29090909092</v>
      </c>
      <c r="I113" s="10">
        <v>149613.61818181819</v>
      </c>
      <c r="J113" s="10">
        <v>151695.94545454546</v>
      </c>
      <c r="K113" s="10">
        <v>153778.27272727274</v>
      </c>
      <c r="L113" s="10"/>
      <c r="M113" s="10"/>
      <c r="N113" s="10"/>
      <c r="O113" s="10"/>
      <c r="P113" s="10"/>
    </row>
    <row r="114" spans="1:16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x14ac:dyDescent="0.25">
      <c r="B115" s="11">
        <v>2010</v>
      </c>
      <c r="C115" s="11">
        <v>2011</v>
      </c>
      <c r="D115" s="11">
        <v>2012</v>
      </c>
      <c r="E115" s="11">
        <v>2013</v>
      </c>
      <c r="F115" s="11">
        <v>2014</v>
      </c>
      <c r="G115" s="11">
        <v>2015</v>
      </c>
      <c r="H115" s="11">
        <v>2016</v>
      </c>
      <c r="I115" s="11">
        <v>2017</v>
      </c>
      <c r="J115" s="11">
        <v>2018</v>
      </c>
      <c r="K115" s="11">
        <v>2019</v>
      </c>
      <c r="L115" s="11">
        <v>2020</v>
      </c>
      <c r="M115" s="11">
        <v>2021</v>
      </c>
      <c r="N115" s="11">
        <v>2022</v>
      </c>
      <c r="O115" s="11">
        <v>2023</v>
      </c>
      <c r="P115" s="11">
        <v>2024</v>
      </c>
    </row>
    <row r="116" spans="1:16" x14ac:dyDescent="0.25">
      <c r="A116" s="5" t="s">
        <v>8</v>
      </c>
      <c r="B116" s="10">
        <f>B111-B112</f>
        <v>971.67272727272939</v>
      </c>
      <c r="C116" s="10">
        <f t="shared" ref="C116:P116" si="1">C111-C112</f>
        <v>-1428.6545454545412</v>
      </c>
      <c r="D116" s="10">
        <f t="shared" si="1"/>
        <v>1557.0181818181882</v>
      </c>
      <c r="E116" s="10">
        <f t="shared" si="1"/>
        <v>-102.30909090908244</v>
      </c>
      <c r="F116" s="10">
        <f t="shared" si="1"/>
        <v>-4203.6363636363531</v>
      </c>
      <c r="G116" s="10">
        <f t="shared" si="1"/>
        <v>1629.0363636363472</v>
      </c>
      <c r="H116" s="10">
        <f t="shared" si="1"/>
        <v>1412.7090909090766</v>
      </c>
      <c r="I116" s="10">
        <f t="shared" si="1"/>
        <v>535.38181818180601</v>
      </c>
      <c r="J116" s="10">
        <f t="shared" si="1"/>
        <v>1592.0545454545354</v>
      </c>
      <c r="K116" s="10">
        <f t="shared" si="1"/>
        <v>-1963.2727272727352</v>
      </c>
      <c r="L116" s="10">
        <f t="shared" si="1"/>
        <v>12752.399999999994</v>
      </c>
      <c r="M116" s="10">
        <f t="shared" si="1"/>
        <v>12954.072727272986</v>
      </c>
      <c r="N116" s="10">
        <f t="shared" si="1"/>
        <v>10020.745454546006</v>
      </c>
      <c r="O116" s="10">
        <f t="shared" si="1"/>
        <v>7348.4181818180077</v>
      </c>
      <c r="P116" s="10">
        <f t="shared" si="1"/>
        <v>7116.1001882391574</v>
      </c>
    </row>
    <row r="117" spans="1:16" x14ac:dyDescent="0.25">
      <c r="A117" s="5" t="s">
        <v>9</v>
      </c>
      <c r="B117" s="10">
        <f>'ASMR 2019'!B114</f>
        <v>1600.5145766279311</v>
      </c>
      <c r="C117" s="10">
        <f>'ASMR 2019'!C114</f>
        <v>-1675.684934180812</v>
      </c>
      <c r="D117" s="10">
        <f>'ASMR 2019'!D114</f>
        <v>1730.5648899122025</v>
      </c>
      <c r="E117" s="10">
        <f>'ASMR 2019'!E114</f>
        <v>-115.05805325711844</v>
      </c>
      <c r="F117" s="10">
        <f>'ASMR 2019'!F114</f>
        <v>-4946.6654021409922</v>
      </c>
      <c r="G117" s="10">
        <f>'ASMR 2019'!G114</f>
        <v>1323.9199502245756</v>
      </c>
      <c r="H117" s="10">
        <f>'ASMR 2019'!H114</f>
        <v>1278.5089437187708</v>
      </c>
      <c r="I117" s="10">
        <f>'ASMR 2019'!I114</f>
        <v>620.40814333723392</v>
      </c>
      <c r="J117" s="10">
        <f>'ASMR 2019'!J114</f>
        <v>1938.5464659277932</v>
      </c>
      <c r="K117" s="10">
        <f>'ASMR 2019'!K114</f>
        <v>-1755.0545801697008</v>
      </c>
      <c r="L117" s="10">
        <f>'ASMR 2019'!L114</f>
        <v>13264.212163488788</v>
      </c>
      <c r="M117" s="10">
        <f>'ASMR 2019'!M114</f>
        <v>13974.206437983521</v>
      </c>
      <c r="N117" s="10">
        <f>'ASMR 2019'!N114</f>
        <v>11485.844820737984</v>
      </c>
      <c r="O117" s="10">
        <f>'ASMR 2019'!O114</f>
        <v>9011.3770657743153</v>
      </c>
      <c r="P117" s="10">
        <f>'ASMR 2019'!P114</f>
        <v>9605.8422890153888</v>
      </c>
    </row>
    <row r="118" spans="1:16" x14ac:dyDescent="0.25">
      <c r="A118" s="5" t="s">
        <v>15</v>
      </c>
      <c r="B118" s="6">
        <f>B116/B112</f>
        <v>7.1955861901079896E-3</v>
      </c>
      <c r="C118" s="6">
        <f t="shared" ref="C118:P118" si="2">C116/C112</f>
        <v>-1.0419035478104627E-2</v>
      </c>
      <c r="D118" s="6">
        <f t="shared" si="2"/>
        <v>1.1185316196517102E-2</v>
      </c>
      <c r="E118" s="6">
        <f t="shared" si="2"/>
        <v>-7.2413625806990269E-4</v>
      </c>
      <c r="F118" s="6">
        <f t="shared" si="2"/>
        <v>-2.9320882949183617E-2</v>
      </c>
      <c r="G118" s="6">
        <f t="shared" si="2"/>
        <v>1.1200054802102916E-2</v>
      </c>
      <c r="H118" s="6">
        <f t="shared" si="2"/>
        <v>9.575657355154513E-3</v>
      </c>
      <c r="I118" s="6">
        <f t="shared" si="2"/>
        <v>3.578429722427957E-3</v>
      </c>
      <c r="J118" s="6">
        <f t="shared" si="2"/>
        <v>1.0495036902166792E-2</v>
      </c>
      <c r="K118" s="6">
        <f t="shared" si="2"/>
        <v>-1.276690583431522E-2</v>
      </c>
      <c r="L118" s="6">
        <f t="shared" si="2"/>
        <v>8.1819266703708274E-2</v>
      </c>
      <c r="M118" s="6">
        <f t="shared" si="2"/>
        <v>8.2017428389842467E-2</v>
      </c>
      <c r="N118" s="6">
        <f t="shared" si="2"/>
        <v>6.2619775128679375E-2</v>
      </c>
      <c r="O118" s="6">
        <f t="shared" si="2"/>
        <v>4.5330502740210568E-2</v>
      </c>
      <c r="P118" s="6">
        <f t="shared" si="2"/>
        <v>4.3340667082646965E-2</v>
      </c>
    </row>
    <row r="119" spans="1:16" x14ac:dyDescent="0.25">
      <c r="A119" s="5" t="s">
        <v>14</v>
      </c>
      <c r="B119" s="7">
        <f>'ASMR 2019'!B115</f>
        <v>9.5649051778705259E-3</v>
      </c>
      <c r="C119" s="7">
        <f>'ASMR 2019'!C115</f>
        <v>-1.0106488568522361E-2</v>
      </c>
      <c r="D119" s="7">
        <f>'ASMR 2019'!D115</f>
        <v>1.0534638592724807E-2</v>
      </c>
      <c r="E119" s="7">
        <f>'ASMR 2019'!E115</f>
        <v>-7.0698505506942052E-4</v>
      </c>
      <c r="F119" s="7">
        <f>'ASMR 2019'!F115</f>
        <v>-3.0683545915999519E-2</v>
      </c>
      <c r="G119" s="7">
        <f>'ASMR 2019'!G115</f>
        <v>8.2907460057605794E-3</v>
      </c>
      <c r="H119" s="7">
        <f>'ASMR 2019'!H115</f>
        <v>8.0837774708983363E-3</v>
      </c>
      <c r="I119" s="7">
        <f>'ASMR 2019'!I115</f>
        <v>3.9610229813953944E-3</v>
      </c>
      <c r="J119" s="7">
        <f>'ASMR 2019'!J115</f>
        <v>1.2498755573045818E-2</v>
      </c>
      <c r="K119" s="7">
        <f>'ASMR 2019'!K115</f>
        <v>-1.1428364631162466E-2</v>
      </c>
      <c r="L119" s="7">
        <f>'ASMR 2019'!L115</f>
        <v>8.7241049636651163E-2</v>
      </c>
      <c r="M119" s="7">
        <f>'ASMR 2019'!M115</f>
        <v>9.2844561110648899E-2</v>
      </c>
      <c r="N119" s="7">
        <f>'ASMR 2019'!N115</f>
        <v>7.709513529485168E-2</v>
      </c>
      <c r="O119" s="7">
        <f>'ASMR 2019'!O115</f>
        <v>6.1113289712691664E-2</v>
      </c>
      <c r="P119" s="7">
        <f>'ASMR 2019'!P115</f>
        <v>6.5827464441660072E-2</v>
      </c>
    </row>
    <row r="120" spans="1:16" x14ac:dyDescent="0.25">
      <c r="A120" s="5" t="s">
        <v>16</v>
      </c>
      <c r="B120" s="7">
        <f>B119-B118</f>
        <v>2.3693189877625363E-3</v>
      </c>
      <c r="C120" s="7">
        <f t="shared" ref="C120:P120" si="3">C119-C118</f>
        <v>3.1254690958226576E-4</v>
      </c>
      <c r="D120" s="7">
        <f t="shared" si="3"/>
        <v>-6.5067760379229449E-4</v>
      </c>
      <c r="E120" s="7">
        <f t="shared" si="3"/>
        <v>1.7151203000482173E-5</v>
      </c>
      <c r="F120" s="7">
        <f t="shared" si="3"/>
        <v>-1.3626629668159022E-3</v>
      </c>
      <c r="G120" s="7">
        <f t="shared" si="3"/>
        <v>-2.9093087963423369E-3</v>
      </c>
      <c r="H120" s="7">
        <f t="shared" si="3"/>
        <v>-1.4918798842561767E-3</v>
      </c>
      <c r="I120" s="7">
        <f t="shared" si="3"/>
        <v>3.8259325896743742E-4</v>
      </c>
      <c r="J120" s="7">
        <f t="shared" si="3"/>
        <v>2.0037186708790258E-3</v>
      </c>
      <c r="K120" s="7">
        <f t="shared" si="3"/>
        <v>1.3385412031527537E-3</v>
      </c>
      <c r="L120" s="7">
        <f t="shared" si="3"/>
        <v>5.4217829329428896E-3</v>
      </c>
      <c r="M120" s="7">
        <f t="shared" si="3"/>
        <v>1.0827132720806432E-2</v>
      </c>
      <c r="N120" s="7">
        <f t="shared" si="3"/>
        <v>1.4475360166172305E-2</v>
      </c>
      <c r="O120" s="7">
        <f t="shared" si="3"/>
        <v>1.5782786972481096E-2</v>
      </c>
      <c r="P120" s="7">
        <f t="shared" si="3"/>
        <v>2.2486797359013107E-2</v>
      </c>
    </row>
    <row r="121" spans="1:16" x14ac:dyDescent="0.25">
      <c r="A121" s="5" t="s">
        <v>13</v>
      </c>
      <c r="B121" s="7">
        <f>'ASMR 2010'!B115</f>
        <v>3.436095823362809E-3</v>
      </c>
      <c r="C121" s="7">
        <f>'ASMR 2010'!C115</f>
        <v>-8.9498077615391275E-3</v>
      </c>
      <c r="D121" s="7">
        <f>'ASMR 2010'!D115</f>
        <v>1.0803675153847494E-2</v>
      </c>
      <c r="E121" s="7">
        <f>'ASMR 2010'!E115</f>
        <v>-1.082391694017608E-3</v>
      </c>
      <c r="F121" s="7">
        <f>'ASMR 2010'!F115</f>
        <v>-3.0661248551310506E-2</v>
      </c>
      <c r="G121" s="7">
        <f>'ASMR 2010'!G115</f>
        <v>8.4726862140641155E-3</v>
      </c>
      <c r="H121" s="7">
        <f>'ASMR 2010'!H115</f>
        <v>8.3300482511592024E-3</v>
      </c>
      <c r="I121" s="7">
        <f>'ASMR 2010'!I115</f>
        <v>3.4503789850878958E-3</v>
      </c>
      <c r="J121" s="7">
        <f>'ASMR 2010'!J115</f>
        <v>1.1827382871930699E-2</v>
      </c>
      <c r="K121" s="7">
        <f>'ASMR 2010'!K115</f>
        <v>-1.077187097146427E-2</v>
      </c>
      <c r="L121" s="7">
        <f>'ASMR 2010'!L115</f>
        <v>8.5919908717480675E-2</v>
      </c>
      <c r="M121" s="7">
        <f>'ASMR 2010'!M115</f>
        <v>9.2173260931393428E-2</v>
      </c>
      <c r="N121" s="7">
        <f>'ASMR 2010'!N115</f>
        <v>7.5370605035520816E-2</v>
      </c>
      <c r="O121" s="7">
        <f>'ASMR 2010'!O115</f>
        <v>5.9761909326730318E-2</v>
      </c>
      <c r="P121" s="7">
        <f>'ASMR 2010'!P115</f>
        <v>6.4579712408160211E-2</v>
      </c>
    </row>
    <row r="122" spans="1:16" x14ac:dyDescent="0.25">
      <c r="A122" s="5" t="s">
        <v>17</v>
      </c>
      <c r="B122" s="7">
        <f>B121-B118</f>
        <v>-3.7594903667451805E-3</v>
      </c>
      <c r="C122" s="7">
        <f t="shared" ref="C122:P122" si="4">C121-C118</f>
        <v>1.4692277165654997E-3</v>
      </c>
      <c r="D122" s="7">
        <f t="shared" si="4"/>
        <v>-3.816410426696077E-4</v>
      </c>
      <c r="E122" s="7">
        <f t="shared" si="4"/>
        <v>-3.5825543594770527E-4</v>
      </c>
      <c r="F122" s="7">
        <f t="shared" si="4"/>
        <v>-1.3403656021268896E-3</v>
      </c>
      <c r="G122" s="7">
        <f t="shared" si="4"/>
        <v>-2.7273685880388008E-3</v>
      </c>
      <c r="H122" s="7">
        <f t="shared" si="4"/>
        <v>-1.2456091039953106E-3</v>
      </c>
      <c r="I122" s="7">
        <f t="shared" si="4"/>
        <v>-1.2805073734006118E-4</v>
      </c>
      <c r="J122" s="7">
        <f t="shared" si="4"/>
        <v>1.3323459697639067E-3</v>
      </c>
      <c r="K122" s="7">
        <f t="shared" si="4"/>
        <v>1.9950348628509501E-3</v>
      </c>
      <c r="L122" s="7">
        <f t="shared" si="4"/>
        <v>4.1006420137724015E-3</v>
      </c>
      <c r="M122" s="7">
        <f t="shared" si="4"/>
        <v>1.015583254155096E-2</v>
      </c>
      <c r="N122" s="7">
        <f t="shared" si="4"/>
        <v>1.275082990684144E-2</v>
      </c>
      <c r="O122" s="7">
        <f t="shared" si="4"/>
        <v>1.443140658651975E-2</v>
      </c>
      <c r="P122" s="7">
        <f t="shared" si="4"/>
        <v>2.1239045325513246E-2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Cohort sizes</vt:lpstr>
      <vt:lpstr>Deaths total</vt:lpstr>
      <vt:lpstr>ASMR 2010</vt:lpstr>
      <vt:lpstr>ASMR 2019</vt:lpstr>
      <vt:lpstr>Crude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Steigstra</dc:creator>
  <cp:lastModifiedBy>Anton Theunissen</cp:lastModifiedBy>
  <dcterms:created xsi:type="dcterms:W3CDTF">2025-03-16T18:26:29Z</dcterms:created>
  <dcterms:modified xsi:type="dcterms:W3CDTF">2025-04-11T08:50:06Z</dcterms:modified>
</cp:coreProperties>
</file>